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YPE7\Downloads\"/>
    </mc:Choice>
  </mc:AlternateContent>
  <xr:revisionPtr revIDLastSave="0" documentId="13_ncr:1_{8ED09E6E-F5A0-48EF-B7DE-08B8896495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ctore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7" i="3" l="1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6" i="3"/>
  <c r="AM10" i="3"/>
  <c r="AM13" i="3"/>
  <c r="AM16" i="3"/>
  <c r="AM19" i="3"/>
  <c r="AM22" i="3"/>
  <c r="AM25" i="3"/>
  <c r="AL26" i="3"/>
  <c r="AM9" i="3" s="1"/>
  <c r="AI26" i="3"/>
  <c r="AF26" i="3"/>
  <c r="W26" i="3"/>
  <c r="V26" i="3"/>
  <c r="U26" i="3"/>
  <c r="T26" i="3"/>
  <c r="S26" i="3"/>
  <c r="R26" i="3"/>
  <c r="AG27" i="3" s="1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I25" i="3"/>
  <c r="AF25" i="3"/>
  <c r="AI24" i="3"/>
  <c r="AF24" i="3"/>
  <c r="AI23" i="3"/>
  <c r="AF23" i="3"/>
  <c r="AI22" i="3"/>
  <c r="AF22" i="3"/>
  <c r="AI21" i="3"/>
  <c r="AF21" i="3"/>
  <c r="AI20" i="3"/>
  <c r="AF20" i="3"/>
  <c r="AI19" i="3"/>
  <c r="AF19" i="3"/>
  <c r="AI18" i="3"/>
  <c r="AF18" i="3"/>
  <c r="AI17" i="3"/>
  <c r="AF17" i="3"/>
  <c r="AI16" i="3"/>
  <c r="AF16" i="3"/>
  <c r="AI15" i="3"/>
  <c r="AF15" i="3"/>
  <c r="AI14" i="3"/>
  <c r="AF14" i="3"/>
  <c r="AI13" i="3"/>
  <c r="AF13" i="3"/>
  <c r="AI12" i="3"/>
  <c r="AF12" i="3"/>
  <c r="AI11" i="3"/>
  <c r="AF11" i="3"/>
  <c r="AI10" i="3"/>
  <c r="AF10" i="3"/>
  <c r="AI9" i="3"/>
  <c r="AF9" i="3"/>
  <c r="AI8" i="3"/>
  <c r="AF8" i="3"/>
  <c r="AI7" i="3"/>
  <c r="AF7" i="3"/>
  <c r="AI6" i="3"/>
  <c r="AF6" i="3"/>
  <c r="AM6" i="3" l="1"/>
  <c r="AM23" i="3"/>
  <c r="AM20" i="3"/>
  <c r="AM17" i="3"/>
  <c r="AM14" i="3"/>
  <c r="AM11" i="3"/>
  <c r="AM8" i="3"/>
  <c r="AM7" i="3"/>
  <c r="AM24" i="3"/>
  <c r="AM21" i="3"/>
  <c r="AM18" i="3"/>
  <c r="AM15" i="3"/>
  <c r="AM12" i="3"/>
  <c r="AM26" i="3" l="1"/>
</calcChain>
</file>

<file path=xl/sharedStrings.xml><?xml version="1.0" encoding="utf-8"?>
<sst xmlns="http://schemas.openxmlformats.org/spreadsheetml/2006/main" count="66" uniqueCount="42">
  <si>
    <t xml:space="preserve"> (93) Actividades legislativas, gubernamentales, de impartición de justicia y de organismos internacionales y extraterritoriales</t>
  </si>
  <si>
    <t xml:space="preserve"> (81) Otros servicios excepto actividades gubernamentales</t>
  </si>
  <si>
    <t xml:space="preserve"> (72) Servicios de alojamiento temporal y de preparación de alimentos y bebidas</t>
  </si>
  <si>
    <t xml:space="preserve"> (71) Servicios de esparcimiento culturales y deportivos, y otros servicios recreativos</t>
  </si>
  <si>
    <t xml:space="preserve"> (62) Servicios de salud y de asistencia social</t>
  </si>
  <si>
    <t xml:space="preserve"> (61) Servicios educativos</t>
  </si>
  <si>
    <t xml:space="preserve"> (56) Servicios de apoyo a los negocios y manejo de desechos y servicios de remediación</t>
  </si>
  <si>
    <t xml:space="preserve"> (55) Corporativos</t>
  </si>
  <si>
    <t xml:space="preserve"> (54) Servicios profesionales, científicos y técnicos</t>
  </si>
  <si>
    <t xml:space="preserve"> (53) Servicios inmobiliarios y de alquiler de bienes muebles e intangibles</t>
  </si>
  <si>
    <t xml:space="preserve"> (52) Servicios financieros y de seguros</t>
  </si>
  <si>
    <t xml:space="preserve"> (51) Información en medios masivos</t>
  </si>
  <si>
    <t xml:space="preserve"> (48 - 49) Transportes, correos y almacenamiento</t>
  </si>
  <si>
    <t xml:space="preserve"> (46) Comercio al por menor</t>
  </si>
  <si>
    <t xml:space="preserve"> (43) Comercio al por mayor</t>
  </si>
  <si>
    <t xml:space="preserve"> (31 - 33) Industrias manufactureras</t>
  </si>
  <si>
    <t xml:space="preserve"> (22) Generación, transmisión y distribución de energía eléctrica, suministro de agua y de gas por ductos al consumidor final</t>
  </si>
  <si>
    <t xml:space="preserve"> (21) Minería</t>
  </si>
  <si>
    <t xml:space="preserve"> (11) Agricultura, cría y explotación de animales, aprovechamiento forestal, pesca y caza</t>
  </si>
  <si>
    <t>Nacional</t>
  </si>
  <si>
    <t>Actividad</t>
  </si>
  <si>
    <t>Estado de México</t>
  </si>
  <si>
    <t>Nov</t>
  </si>
  <si>
    <t>EDOMEX</t>
  </si>
  <si>
    <t>CE 2014</t>
  </si>
  <si>
    <t>Mar'17</t>
  </si>
  <si>
    <t>Nov'17</t>
  </si>
  <si>
    <t>Mar'18</t>
  </si>
  <si>
    <t>Nov'18</t>
  </si>
  <si>
    <t>Abril'19</t>
  </si>
  <si>
    <t>Nov'19</t>
  </si>
  <si>
    <t>Abr'20</t>
  </si>
  <si>
    <t>May</t>
  </si>
  <si>
    <t>Abr</t>
  </si>
  <si>
    <t>%</t>
  </si>
  <si>
    <t xml:space="preserve"> (23) Construcción</t>
  </si>
  <si>
    <t>Total</t>
  </si>
  <si>
    <r>
      <rPr>
        <vertAlign val="superscript"/>
        <sz val="8"/>
        <color indexed="8"/>
        <rFont val="Calibri"/>
        <family val="2"/>
      </rPr>
      <t>1/</t>
    </r>
    <r>
      <rPr>
        <sz val="8"/>
        <color indexed="8"/>
        <rFont val="Calibri"/>
        <family val="2"/>
      </rPr>
      <t xml:space="preserve"> Directorio Estadístico Nacional de Unidades Económicas (DENUE) noviembre 2018.</t>
    </r>
  </si>
  <si>
    <r>
      <rPr>
        <vertAlign val="superscript"/>
        <sz val="8"/>
        <color indexed="8"/>
        <rFont val="Calibri"/>
        <family val="2"/>
      </rPr>
      <t>2/</t>
    </r>
    <r>
      <rPr>
        <sz val="8"/>
        <color indexed="8"/>
        <rFont val="Calibri"/>
        <family val="2"/>
      </rPr>
      <t xml:space="preserve"> Cifras de los Censos Económicos 2014.</t>
    </r>
  </si>
  <si>
    <t>Fuente: SEDECO. UPEIG con información del INEGI. Directorio Estadístico Nacional de Unidades Económicas (DENUE), mayo 2022.</t>
  </si>
  <si>
    <t>Unidades económicas por sector económico, mayo 2024</t>
  </si>
  <si>
    <t>Fuente: SEDECO. UPEIG con información del INEGI. Directorio Estadístico Nacional de Unidades Económicas (DENUE),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</si>
</sst>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sz val="8"/>
      <color theme="1"/>
      <name val="Montserrat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Montserrat"/>
    </font>
    <font>
      <b/>
      <sz val="10"/>
      <color theme="1"/>
      <name val="Montserrat"/>
    </font>
    <font>
      <b/>
      <sz val="14"/>
      <color theme="1"/>
      <name val="Montserrat"/>
    </font>
    <font>
      <b/>
      <sz val="12"/>
      <color theme="0"/>
      <name val="Montserrat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F222F"/>
        <bgColor indexed="64"/>
      </patternFill>
    </fill>
    <fill>
      <patternFill patternType="solid">
        <fgColor rgb="FF621132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 style="thin">
        <color rgb="FFD4C19C"/>
      </right>
      <top style="thin">
        <color rgb="FFD4C19C"/>
      </top>
      <bottom style="thin">
        <color rgb="FFD4C19C"/>
      </bottom>
      <diagonal/>
    </border>
    <border>
      <left style="thin">
        <color rgb="FFD4C19C"/>
      </left>
      <right/>
      <top style="thin">
        <color rgb="FFD4C19C"/>
      </top>
      <bottom style="thin">
        <color rgb="FFD4C19C"/>
      </bottom>
      <diagonal/>
    </border>
    <border>
      <left/>
      <right/>
      <top/>
      <bottom style="thin">
        <color rgb="FFD4C19C"/>
      </bottom>
      <diagonal/>
    </border>
    <border>
      <left/>
      <right style="thin">
        <color rgb="FFD4C19C"/>
      </right>
      <top style="thin">
        <color indexed="64"/>
      </top>
      <bottom/>
      <diagonal/>
    </border>
    <border>
      <left/>
      <right style="thin">
        <color rgb="FFD4C19C"/>
      </right>
      <top/>
      <bottom/>
      <diagonal/>
    </border>
    <border>
      <left/>
      <right style="thin">
        <color rgb="FFD4C19C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5" fontId="4" fillId="2" borderId="0" xfId="2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164" fontId="13" fillId="4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4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64" fontId="5" fillId="0" borderId="2" xfId="1" applyNumberFormat="1" applyFont="1" applyFill="1" applyBorder="1" applyAlignment="1">
      <alignment vertical="center"/>
    </xf>
    <xf numFmtId="165" fontId="5" fillId="0" borderId="2" xfId="2" applyNumberFormat="1" applyFont="1" applyFill="1" applyBorder="1" applyAlignment="1">
      <alignment vertical="center"/>
    </xf>
    <xf numFmtId="10" fontId="5" fillId="0" borderId="2" xfId="2" applyNumberFormat="1" applyFont="1" applyFill="1" applyBorder="1" applyAlignment="1">
      <alignment vertical="center"/>
    </xf>
    <xf numFmtId="0" fontId="5" fillId="0" borderId="2" xfId="0" applyFont="1" applyBorder="1" applyAlignment="1">
      <alignment wrapText="1"/>
    </xf>
    <xf numFmtId="164" fontId="5" fillId="0" borderId="2" xfId="1" applyNumberFormat="1" applyFont="1" applyBorder="1" applyAlignment="1">
      <alignment wrapText="1"/>
    </xf>
    <xf numFmtId="165" fontId="5" fillId="0" borderId="2" xfId="2" applyNumberFormat="1" applyFont="1" applyBorder="1" applyAlignment="1">
      <alignment wrapText="1"/>
    </xf>
    <xf numFmtId="0" fontId="15" fillId="3" borderId="1" xfId="0" applyFont="1" applyFill="1" applyBorder="1" applyAlignment="1">
      <alignment vertical="center" wrapText="1"/>
    </xf>
    <xf numFmtId="164" fontId="15" fillId="3" borderId="2" xfId="1" applyNumberFormat="1" applyFont="1" applyFill="1" applyBorder="1" applyAlignment="1">
      <alignment vertical="center"/>
    </xf>
    <xf numFmtId="165" fontId="15" fillId="3" borderId="2" xfId="2" applyNumberFormat="1" applyFont="1" applyFill="1" applyBorder="1" applyAlignment="1">
      <alignment vertical="center"/>
    </xf>
    <xf numFmtId="165" fontId="16" fillId="3" borderId="2" xfId="2" applyNumberFormat="1" applyFont="1" applyFill="1" applyBorder="1" applyAlignment="1">
      <alignment vertical="center"/>
    </xf>
    <xf numFmtId="164" fontId="16" fillId="3" borderId="2" xfId="2" applyNumberFormat="1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vertical="center"/>
    </xf>
    <xf numFmtId="0" fontId="19" fillId="6" borderId="2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93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621132"/>
      <color rgb="FF9F222F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37</xdr:col>
      <xdr:colOff>111125</xdr:colOff>
      <xdr:row>0</xdr:row>
      <xdr:rowOff>994580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12063" cy="994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AN54"/>
  <sheetViews>
    <sheetView tabSelected="1" zoomScale="80" zoomScaleNormal="80" workbookViewId="0">
      <selection activeCell="AR4" sqref="AR4"/>
    </sheetView>
  </sheetViews>
  <sheetFormatPr baseColWidth="10" defaultColWidth="11.453125" defaultRowHeight="16.5" x14ac:dyDescent="0.35"/>
  <cols>
    <col min="1" max="1" width="50" style="7" customWidth="1"/>
    <col min="2" max="2" width="21.36328125" style="7" hidden="1" customWidth="1"/>
    <col min="3" max="3" width="6.81640625" style="7" hidden="1" customWidth="1"/>
    <col min="4" max="4" width="22.08984375" style="7" hidden="1" customWidth="1"/>
    <col min="5" max="5" width="14.1796875" style="8" hidden="1" customWidth="1"/>
    <col min="6" max="6" width="6.08984375" style="8" hidden="1" customWidth="1"/>
    <col min="7" max="32" width="0" style="5" hidden="1" customWidth="1"/>
    <col min="33" max="215" width="11.453125" style="5"/>
    <col min="216" max="216" width="29.6328125" style="5" customWidth="1"/>
    <col min="217" max="240" width="0" style="5" hidden="1" customWidth="1"/>
    <col min="241" max="241" width="8" style="5" customWidth="1"/>
    <col min="242" max="242" width="0" style="5" hidden="1" customWidth="1"/>
    <col min="243" max="243" width="7.6328125" style="5" customWidth="1"/>
    <col min="244" max="247" width="0" style="5" hidden="1" customWidth="1"/>
    <col min="248" max="248" width="7.08984375" style="5" customWidth="1"/>
    <col min="249" max="249" width="6.81640625" style="5" customWidth="1"/>
    <col min="250" max="250" width="6.36328125" style="5" customWidth="1"/>
    <col min="251" max="251" width="7.08984375" style="5" customWidth="1"/>
    <col min="252" max="252" width="7.36328125" style="5" customWidth="1"/>
    <col min="253" max="253" width="8.54296875" style="5" customWidth="1"/>
    <col min="254" max="254" width="7.36328125" style="5" customWidth="1"/>
    <col min="255" max="256" width="0" style="5" hidden="1" customWidth="1"/>
    <col min="257" max="257" width="8.36328125" style="5" customWidth="1"/>
    <col min="258" max="258" width="6.08984375" style="5" customWidth="1"/>
    <col min="259" max="471" width="11.453125" style="5"/>
    <col min="472" max="472" width="29.6328125" style="5" customWidth="1"/>
    <col min="473" max="496" width="0" style="5" hidden="1" customWidth="1"/>
    <col min="497" max="497" width="8" style="5" customWidth="1"/>
    <col min="498" max="498" width="0" style="5" hidden="1" customWidth="1"/>
    <col min="499" max="499" width="7.6328125" style="5" customWidth="1"/>
    <col min="500" max="503" width="0" style="5" hidden="1" customWidth="1"/>
    <col min="504" max="504" width="7.08984375" style="5" customWidth="1"/>
    <col min="505" max="505" width="6.81640625" style="5" customWidth="1"/>
    <col min="506" max="506" width="6.36328125" style="5" customWidth="1"/>
    <col min="507" max="507" width="7.08984375" style="5" customWidth="1"/>
    <col min="508" max="508" width="7.36328125" style="5" customWidth="1"/>
    <col min="509" max="509" width="8.54296875" style="5" customWidth="1"/>
    <col min="510" max="510" width="7.36328125" style="5" customWidth="1"/>
    <col min="511" max="512" width="0" style="5" hidden="1" customWidth="1"/>
    <col min="513" max="513" width="8.36328125" style="5" customWidth="1"/>
    <col min="514" max="514" width="6.08984375" style="5" customWidth="1"/>
    <col min="515" max="727" width="11.453125" style="5"/>
    <col min="728" max="728" width="29.6328125" style="5" customWidth="1"/>
    <col min="729" max="752" width="0" style="5" hidden="1" customWidth="1"/>
    <col min="753" max="753" width="8" style="5" customWidth="1"/>
    <col min="754" max="754" width="0" style="5" hidden="1" customWidth="1"/>
    <col min="755" max="755" width="7.6328125" style="5" customWidth="1"/>
    <col min="756" max="759" width="0" style="5" hidden="1" customWidth="1"/>
    <col min="760" max="760" width="7.08984375" style="5" customWidth="1"/>
    <col min="761" max="761" width="6.81640625" style="5" customWidth="1"/>
    <col min="762" max="762" width="6.36328125" style="5" customWidth="1"/>
    <col min="763" max="763" width="7.08984375" style="5" customWidth="1"/>
    <col min="764" max="764" width="7.36328125" style="5" customWidth="1"/>
    <col min="765" max="765" width="8.54296875" style="5" customWidth="1"/>
    <col min="766" max="766" width="7.36328125" style="5" customWidth="1"/>
    <col min="767" max="768" width="0" style="5" hidden="1" customWidth="1"/>
    <col min="769" max="769" width="8.36328125" style="5" customWidth="1"/>
    <col min="770" max="770" width="6.08984375" style="5" customWidth="1"/>
    <col min="771" max="983" width="11.453125" style="5"/>
    <col min="984" max="984" width="29.6328125" style="5" customWidth="1"/>
    <col min="985" max="1008" width="0" style="5" hidden="1" customWidth="1"/>
    <col min="1009" max="1009" width="8" style="5" customWidth="1"/>
    <col min="1010" max="1010" width="0" style="5" hidden="1" customWidth="1"/>
    <col min="1011" max="1011" width="7.6328125" style="5" customWidth="1"/>
    <col min="1012" max="1015" width="0" style="5" hidden="1" customWidth="1"/>
    <col min="1016" max="1016" width="7.08984375" style="5" customWidth="1"/>
    <col min="1017" max="1017" width="6.81640625" style="5" customWidth="1"/>
    <col min="1018" max="1018" width="6.36328125" style="5" customWidth="1"/>
    <col min="1019" max="1019" width="7.08984375" style="5" customWidth="1"/>
    <col min="1020" max="1020" width="7.36328125" style="5" customWidth="1"/>
    <col min="1021" max="1021" width="8.54296875" style="5" customWidth="1"/>
    <col min="1022" max="1022" width="7.36328125" style="5" customWidth="1"/>
    <col min="1023" max="1024" width="0" style="5" hidden="1" customWidth="1"/>
    <col min="1025" max="1025" width="8.36328125" style="5" customWidth="1"/>
    <col min="1026" max="1026" width="6.08984375" style="5" customWidth="1"/>
    <col min="1027" max="1239" width="11.453125" style="5"/>
    <col min="1240" max="1240" width="29.6328125" style="5" customWidth="1"/>
    <col min="1241" max="1264" width="0" style="5" hidden="1" customWidth="1"/>
    <col min="1265" max="1265" width="8" style="5" customWidth="1"/>
    <col min="1266" max="1266" width="0" style="5" hidden="1" customWidth="1"/>
    <col min="1267" max="1267" width="7.6328125" style="5" customWidth="1"/>
    <col min="1268" max="1271" width="0" style="5" hidden="1" customWidth="1"/>
    <col min="1272" max="1272" width="7.08984375" style="5" customWidth="1"/>
    <col min="1273" max="1273" width="6.81640625" style="5" customWidth="1"/>
    <col min="1274" max="1274" width="6.36328125" style="5" customWidth="1"/>
    <col min="1275" max="1275" width="7.08984375" style="5" customWidth="1"/>
    <col min="1276" max="1276" width="7.36328125" style="5" customWidth="1"/>
    <col min="1277" max="1277" width="8.54296875" style="5" customWidth="1"/>
    <col min="1278" max="1278" width="7.36328125" style="5" customWidth="1"/>
    <col min="1279" max="1280" width="0" style="5" hidden="1" customWidth="1"/>
    <col min="1281" max="1281" width="8.36328125" style="5" customWidth="1"/>
    <col min="1282" max="1282" width="6.08984375" style="5" customWidth="1"/>
    <col min="1283" max="1495" width="11.453125" style="5"/>
    <col min="1496" max="1496" width="29.6328125" style="5" customWidth="1"/>
    <col min="1497" max="1520" width="0" style="5" hidden="1" customWidth="1"/>
    <col min="1521" max="1521" width="8" style="5" customWidth="1"/>
    <col min="1522" max="1522" width="0" style="5" hidden="1" customWidth="1"/>
    <col min="1523" max="1523" width="7.6328125" style="5" customWidth="1"/>
    <col min="1524" max="1527" width="0" style="5" hidden="1" customWidth="1"/>
    <col min="1528" max="1528" width="7.08984375" style="5" customWidth="1"/>
    <col min="1529" max="1529" width="6.81640625" style="5" customWidth="1"/>
    <col min="1530" max="1530" width="6.36328125" style="5" customWidth="1"/>
    <col min="1531" max="1531" width="7.08984375" style="5" customWidth="1"/>
    <col min="1532" max="1532" width="7.36328125" style="5" customWidth="1"/>
    <col min="1533" max="1533" width="8.54296875" style="5" customWidth="1"/>
    <col min="1534" max="1534" width="7.36328125" style="5" customWidth="1"/>
    <col min="1535" max="1536" width="0" style="5" hidden="1" customWidth="1"/>
    <col min="1537" max="1537" width="8.36328125" style="5" customWidth="1"/>
    <col min="1538" max="1538" width="6.08984375" style="5" customWidth="1"/>
    <col min="1539" max="1751" width="11.453125" style="5"/>
    <col min="1752" max="1752" width="29.6328125" style="5" customWidth="1"/>
    <col min="1753" max="1776" width="0" style="5" hidden="1" customWidth="1"/>
    <col min="1777" max="1777" width="8" style="5" customWidth="1"/>
    <col min="1778" max="1778" width="0" style="5" hidden="1" customWidth="1"/>
    <col min="1779" max="1779" width="7.6328125" style="5" customWidth="1"/>
    <col min="1780" max="1783" width="0" style="5" hidden="1" customWidth="1"/>
    <col min="1784" max="1784" width="7.08984375" style="5" customWidth="1"/>
    <col min="1785" max="1785" width="6.81640625" style="5" customWidth="1"/>
    <col min="1786" max="1786" width="6.36328125" style="5" customWidth="1"/>
    <col min="1787" max="1787" width="7.08984375" style="5" customWidth="1"/>
    <col min="1788" max="1788" width="7.36328125" style="5" customWidth="1"/>
    <col min="1789" max="1789" width="8.54296875" style="5" customWidth="1"/>
    <col min="1790" max="1790" width="7.36328125" style="5" customWidth="1"/>
    <col min="1791" max="1792" width="0" style="5" hidden="1" customWidth="1"/>
    <col min="1793" max="1793" width="8.36328125" style="5" customWidth="1"/>
    <col min="1794" max="1794" width="6.08984375" style="5" customWidth="1"/>
    <col min="1795" max="2007" width="11.453125" style="5"/>
    <col min="2008" max="2008" width="29.6328125" style="5" customWidth="1"/>
    <col min="2009" max="2032" width="0" style="5" hidden="1" customWidth="1"/>
    <col min="2033" max="2033" width="8" style="5" customWidth="1"/>
    <col min="2034" max="2034" width="0" style="5" hidden="1" customWidth="1"/>
    <col min="2035" max="2035" width="7.6328125" style="5" customWidth="1"/>
    <col min="2036" max="2039" width="0" style="5" hidden="1" customWidth="1"/>
    <col min="2040" max="2040" width="7.08984375" style="5" customWidth="1"/>
    <col min="2041" max="2041" width="6.81640625" style="5" customWidth="1"/>
    <col min="2042" max="2042" width="6.36328125" style="5" customWidth="1"/>
    <col min="2043" max="2043" width="7.08984375" style="5" customWidth="1"/>
    <col min="2044" max="2044" width="7.36328125" style="5" customWidth="1"/>
    <col min="2045" max="2045" width="8.54296875" style="5" customWidth="1"/>
    <col min="2046" max="2046" width="7.36328125" style="5" customWidth="1"/>
    <col min="2047" max="2048" width="0" style="5" hidden="1" customWidth="1"/>
    <col min="2049" max="2049" width="8.36328125" style="5" customWidth="1"/>
    <col min="2050" max="2050" width="6.08984375" style="5" customWidth="1"/>
    <col min="2051" max="2263" width="11.453125" style="5"/>
    <col min="2264" max="2264" width="29.6328125" style="5" customWidth="1"/>
    <col min="2265" max="2288" width="0" style="5" hidden="1" customWidth="1"/>
    <col min="2289" max="2289" width="8" style="5" customWidth="1"/>
    <col min="2290" max="2290" width="0" style="5" hidden="1" customWidth="1"/>
    <col min="2291" max="2291" width="7.6328125" style="5" customWidth="1"/>
    <col min="2292" max="2295" width="0" style="5" hidden="1" customWidth="1"/>
    <col min="2296" max="2296" width="7.08984375" style="5" customWidth="1"/>
    <col min="2297" max="2297" width="6.81640625" style="5" customWidth="1"/>
    <col min="2298" max="2298" width="6.36328125" style="5" customWidth="1"/>
    <col min="2299" max="2299" width="7.08984375" style="5" customWidth="1"/>
    <col min="2300" max="2300" width="7.36328125" style="5" customWidth="1"/>
    <col min="2301" max="2301" width="8.54296875" style="5" customWidth="1"/>
    <col min="2302" max="2302" width="7.36328125" style="5" customWidth="1"/>
    <col min="2303" max="2304" width="0" style="5" hidden="1" customWidth="1"/>
    <col min="2305" max="2305" width="8.36328125" style="5" customWidth="1"/>
    <col min="2306" max="2306" width="6.08984375" style="5" customWidth="1"/>
    <col min="2307" max="2519" width="11.453125" style="5"/>
    <col min="2520" max="2520" width="29.6328125" style="5" customWidth="1"/>
    <col min="2521" max="2544" width="0" style="5" hidden="1" customWidth="1"/>
    <col min="2545" max="2545" width="8" style="5" customWidth="1"/>
    <col min="2546" max="2546" width="0" style="5" hidden="1" customWidth="1"/>
    <col min="2547" max="2547" width="7.6328125" style="5" customWidth="1"/>
    <col min="2548" max="2551" width="0" style="5" hidden="1" customWidth="1"/>
    <col min="2552" max="2552" width="7.08984375" style="5" customWidth="1"/>
    <col min="2553" max="2553" width="6.81640625" style="5" customWidth="1"/>
    <col min="2554" max="2554" width="6.36328125" style="5" customWidth="1"/>
    <col min="2555" max="2555" width="7.08984375" style="5" customWidth="1"/>
    <col min="2556" max="2556" width="7.36328125" style="5" customWidth="1"/>
    <col min="2557" max="2557" width="8.54296875" style="5" customWidth="1"/>
    <col min="2558" max="2558" width="7.36328125" style="5" customWidth="1"/>
    <col min="2559" max="2560" width="0" style="5" hidden="1" customWidth="1"/>
    <col min="2561" max="2561" width="8.36328125" style="5" customWidth="1"/>
    <col min="2562" max="2562" width="6.08984375" style="5" customWidth="1"/>
    <col min="2563" max="2775" width="11.453125" style="5"/>
    <col min="2776" max="2776" width="29.6328125" style="5" customWidth="1"/>
    <col min="2777" max="2800" width="0" style="5" hidden="1" customWidth="1"/>
    <col min="2801" max="2801" width="8" style="5" customWidth="1"/>
    <col min="2802" max="2802" width="0" style="5" hidden="1" customWidth="1"/>
    <col min="2803" max="2803" width="7.6328125" style="5" customWidth="1"/>
    <col min="2804" max="2807" width="0" style="5" hidden="1" customWidth="1"/>
    <col min="2808" max="2808" width="7.08984375" style="5" customWidth="1"/>
    <col min="2809" max="2809" width="6.81640625" style="5" customWidth="1"/>
    <col min="2810" max="2810" width="6.36328125" style="5" customWidth="1"/>
    <col min="2811" max="2811" width="7.08984375" style="5" customWidth="1"/>
    <col min="2812" max="2812" width="7.36328125" style="5" customWidth="1"/>
    <col min="2813" max="2813" width="8.54296875" style="5" customWidth="1"/>
    <col min="2814" max="2814" width="7.36328125" style="5" customWidth="1"/>
    <col min="2815" max="2816" width="0" style="5" hidden="1" customWidth="1"/>
    <col min="2817" max="2817" width="8.36328125" style="5" customWidth="1"/>
    <col min="2818" max="2818" width="6.08984375" style="5" customWidth="1"/>
    <col min="2819" max="3031" width="11.453125" style="5"/>
    <col min="3032" max="3032" width="29.6328125" style="5" customWidth="1"/>
    <col min="3033" max="3056" width="0" style="5" hidden="1" customWidth="1"/>
    <col min="3057" max="3057" width="8" style="5" customWidth="1"/>
    <col min="3058" max="3058" width="0" style="5" hidden="1" customWidth="1"/>
    <col min="3059" max="3059" width="7.6328125" style="5" customWidth="1"/>
    <col min="3060" max="3063" width="0" style="5" hidden="1" customWidth="1"/>
    <col min="3064" max="3064" width="7.08984375" style="5" customWidth="1"/>
    <col min="3065" max="3065" width="6.81640625" style="5" customWidth="1"/>
    <col min="3066" max="3066" width="6.36328125" style="5" customWidth="1"/>
    <col min="3067" max="3067" width="7.08984375" style="5" customWidth="1"/>
    <col min="3068" max="3068" width="7.36328125" style="5" customWidth="1"/>
    <col min="3069" max="3069" width="8.54296875" style="5" customWidth="1"/>
    <col min="3070" max="3070" width="7.36328125" style="5" customWidth="1"/>
    <col min="3071" max="3072" width="0" style="5" hidden="1" customWidth="1"/>
    <col min="3073" max="3073" width="8.36328125" style="5" customWidth="1"/>
    <col min="3074" max="3074" width="6.08984375" style="5" customWidth="1"/>
    <col min="3075" max="3287" width="11.453125" style="5"/>
    <col min="3288" max="3288" width="29.6328125" style="5" customWidth="1"/>
    <col min="3289" max="3312" width="0" style="5" hidden="1" customWidth="1"/>
    <col min="3313" max="3313" width="8" style="5" customWidth="1"/>
    <col min="3314" max="3314" width="0" style="5" hidden="1" customWidth="1"/>
    <col min="3315" max="3315" width="7.6328125" style="5" customWidth="1"/>
    <col min="3316" max="3319" width="0" style="5" hidden="1" customWidth="1"/>
    <col min="3320" max="3320" width="7.08984375" style="5" customWidth="1"/>
    <col min="3321" max="3321" width="6.81640625" style="5" customWidth="1"/>
    <col min="3322" max="3322" width="6.36328125" style="5" customWidth="1"/>
    <col min="3323" max="3323" width="7.08984375" style="5" customWidth="1"/>
    <col min="3324" max="3324" width="7.36328125" style="5" customWidth="1"/>
    <col min="3325" max="3325" width="8.54296875" style="5" customWidth="1"/>
    <col min="3326" max="3326" width="7.36328125" style="5" customWidth="1"/>
    <col min="3327" max="3328" width="0" style="5" hidden="1" customWidth="1"/>
    <col min="3329" max="3329" width="8.36328125" style="5" customWidth="1"/>
    <col min="3330" max="3330" width="6.08984375" style="5" customWidth="1"/>
    <col min="3331" max="3543" width="11.453125" style="5"/>
    <col min="3544" max="3544" width="29.6328125" style="5" customWidth="1"/>
    <col min="3545" max="3568" width="0" style="5" hidden="1" customWidth="1"/>
    <col min="3569" max="3569" width="8" style="5" customWidth="1"/>
    <col min="3570" max="3570" width="0" style="5" hidden="1" customWidth="1"/>
    <col min="3571" max="3571" width="7.6328125" style="5" customWidth="1"/>
    <col min="3572" max="3575" width="0" style="5" hidden="1" customWidth="1"/>
    <col min="3576" max="3576" width="7.08984375" style="5" customWidth="1"/>
    <col min="3577" max="3577" width="6.81640625" style="5" customWidth="1"/>
    <col min="3578" max="3578" width="6.36328125" style="5" customWidth="1"/>
    <col min="3579" max="3579" width="7.08984375" style="5" customWidth="1"/>
    <col min="3580" max="3580" width="7.36328125" style="5" customWidth="1"/>
    <col min="3581" max="3581" width="8.54296875" style="5" customWidth="1"/>
    <col min="3582" max="3582" width="7.36328125" style="5" customWidth="1"/>
    <col min="3583" max="3584" width="0" style="5" hidden="1" customWidth="1"/>
    <col min="3585" max="3585" width="8.36328125" style="5" customWidth="1"/>
    <col min="3586" max="3586" width="6.08984375" style="5" customWidth="1"/>
    <col min="3587" max="3799" width="11.453125" style="5"/>
    <col min="3800" max="3800" width="29.6328125" style="5" customWidth="1"/>
    <col min="3801" max="3824" width="0" style="5" hidden="1" customWidth="1"/>
    <col min="3825" max="3825" width="8" style="5" customWidth="1"/>
    <col min="3826" max="3826" width="0" style="5" hidden="1" customWidth="1"/>
    <col min="3827" max="3827" width="7.6328125" style="5" customWidth="1"/>
    <col min="3828" max="3831" width="0" style="5" hidden="1" customWidth="1"/>
    <col min="3832" max="3832" width="7.08984375" style="5" customWidth="1"/>
    <col min="3833" max="3833" width="6.81640625" style="5" customWidth="1"/>
    <col min="3834" max="3834" width="6.36328125" style="5" customWidth="1"/>
    <col min="3835" max="3835" width="7.08984375" style="5" customWidth="1"/>
    <col min="3836" max="3836" width="7.36328125" style="5" customWidth="1"/>
    <col min="3837" max="3837" width="8.54296875" style="5" customWidth="1"/>
    <col min="3838" max="3838" width="7.36328125" style="5" customWidth="1"/>
    <col min="3839" max="3840" width="0" style="5" hidden="1" customWidth="1"/>
    <col min="3841" max="3841" width="8.36328125" style="5" customWidth="1"/>
    <col min="3842" max="3842" width="6.08984375" style="5" customWidth="1"/>
    <col min="3843" max="4055" width="11.453125" style="5"/>
    <col min="4056" max="4056" width="29.6328125" style="5" customWidth="1"/>
    <col min="4057" max="4080" width="0" style="5" hidden="1" customWidth="1"/>
    <col min="4081" max="4081" width="8" style="5" customWidth="1"/>
    <col min="4082" max="4082" width="0" style="5" hidden="1" customWidth="1"/>
    <col min="4083" max="4083" width="7.6328125" style="5" customWidth="1"/>
    <col min="4084" max="4087" width="0" style="5" hidden="1" customWidth="1"/>
    <col min="4088" max="4088" width="7.08984375" style="5" customWidth="1"/>
    <col min="4089" max="4089" width="6.81640625" style="5" customWidth="1"/>
    <col min="4090" max="4090" width="6.36328125" style="5" customWidth="1"/>
    <col min="4091" max="4091" width="7.08984375" style="5" customWidth="1"/>
    <col min="4092" max="4092" width="7.36328125" style="5" customWidth="1"/>
    <col min="4093" max="4093" width="8.54296875" style="5" customWidth="1"/>
    <col min="4094" max="4094" width="7.36328125" style="5" customWidth="1"/>
    <col min="4095" max="4096" width="0" style="5" hidden="1" customWidth="1"/>
    <col min="4097" max="4097" width="8.36328125" style="5" customWidth="1"/>
    <col min="4098" max="4098" width="6.08984375" style="5" customWidth="1"/>
    <col min="4099" max="4311" width="11.453125" style="5"/>
    <col min="4312" max="4312" width="29.6328125" style="5" customWidth="1"/>
    <col min="4313" max="4336" width="0" style="5" hidden="1" customWidth="1"/>
    <col min="4337" max="4337" width="8" style="5" customWidth="1"/>
    <col min="4338" max="4338" width="0" style="5" hidden="1" customWidth="1"/>
    <col min="4339" max="4339" width="7.6328125" style="5" customWidth="1"/>
    <col min="4340" max="4343" width="0" style="5" hidden="1" customWidth="1"/>
    <col min="4344" max="4344" width="7.08984375" style="5" customWidth="1"/>
    <col min="4345" max="4345" width="6.81640625" style="5" customWidth="1"/>
    <col min="4346" max="4346" width="6.36328125" style="5" customWidth="1"/>
    <col min="4347" max="4347" width="7.08984375" style="5" customWidth="1"/>
    <col min="4348" max="4348" width="7.36328125" style="5" customWidth="1"/>
    <col min="4349" max="4349" width="8.54296875" style="5" customWidth="1"/>
    <col min="4350" max="4350" width="7.36328125" style="5" customWidth="1"/>
    <col min="4351" max="4352" width="0" style="5" hidden="1" customWidth="1"/>
    <col min="4353" max="4353" width="8.36328125" style="5" customWidth="1"/>
    <col min="4354" max="4354" width="6.08984375" style="5" customWidth="1"/>
    <col min="4355" max="4567" width="11.453125" style="5"/>
    <col min="4568" max="4568" width="29.6328125" style="5" customWidth="1"/>
    <col min="4569" max="4592" width="0" style="5" hidden="1" customWidth="1"/>
    <col min="4593" max="4593" width="8" style="5" customWidth="1"/>
    <col min="4594" max="4594" width="0" style="5" hidden="1" customWidth="1"/>
    <col min="4595" max="4595" width="7.6328125" style="5" customWidth="1"/>
    <col min="4596" max="4599" width="0" style="5" hidden="1" customWidth="1"/>
    <col min="4600" max="4600" width="7.08984375" style="5" customWidth="1"/>
    <col min="4601" max="4601" width="6.81640625" style="5" customWidth="1"/>
    <col min="4602" max="4602" width="6.36328125" style="5" customWidth="1"/>
    <col min="4603" max="4603" width="7.08984375" style="5" customWidth="1"/>
    <col min="4604" max="4604" width="7.36328125" style="5" customWidth="1"/>
    <col min="4605" max="4605" width="8.54296875" style="5" customWidth="1"/>
    <col min="4606" max="4606" width="7.36328125" style="5" customWidth="1"/>
    <col min="4607" max="4608" width="0" style="5" hidden="1" customWidth="1"/>
    <col min="4609" max="4609" width="8.36328125" style="5" customWidth="1"/>
    <col min="4610" max="4610" width="6.08984375" style="5" customWidth="1"/>
    <col min="4611" max="4823" width="11.453125" style="5"/>
    <col min="4824" max="4824" width="29.6328125" style="5" customWidth="1"/>
    <col min="4825" max="4848" width="0" style="5" hidden="1" customWidth="1"/>
    <col min="4849" max="4849" width="8" style="5" customWidth="1"/>
    <col min="4850" max="4850" width="0" style="5" hidden="1" customWidth="1"/>
    <col min="4851" max="4851" width="7.6328125" style="5" customWidth="1"/>
    <col min="4852" max="4855" width="0" style="5" hidden="1" customWidth="1"/>
    <col min="4856" max="4856" width="7.08984375" style="5" customWidth="1"/>
    <col min="4857" max="4857" width="6.81640625" style="5" customWidth="1"/>
    <col min="4858" max="4858" width="6.36328125" style="5" customWidth="1"/>
    <col min="4859" max="4859" width="7.08984375" style="5" customWidth="1"/>
    <col min="4860" max="4860" width="7.36328125" style="5" customWidth="1"/>
    <col min="4861" max="4861" width="8.54296875" style="5" customWidth="1"/>
    <col min="4862" max="4862" width="7.36328125" style="5" customWidth="1"/>
    <col min="4863" max="4864" width="0" style="5" hidden="1" customWidth="1"/>
    <col min="4865" max="4865" width="8.36328125" style="5" customWidth="1"/>
    <col min="4866" max="4866" width="6.08984375" style="5" customWidth="1"/>
    <col min="4867" max="5079" width="11.453125" style="5"/>
    <col min="5080" max="5080" width="29.6328125" style="5" customWidth="1"/>
    <col min="5081" max="5104" width="0" style="5" hidden="1" customWidth="1"/>
    <col min="5105" max="5105" width="8" style="5" customWidth="1"/>
    <col min="5106" max="5106" width="0" style="5" hidden="1" customWidth="1"/>
    <col min="5107" max="5107" width="7.6328125" style="5" customWidth="1"/>
    <col min="5108" max="5111" width="0" style="5" hidden="1" customWidth="1"/>
    <col min="5112" max="5112" width="7.08984375" style="5" customWidth="1"/>
    <col min="5113" max="5113" width="6.81640625" style="5" customWidth="1"/>
    <col min="5114" max="5114" width="6.36328125" style="5" customWidth="1"/>
    <col min="5115" max="5115" width="7.08984375" style="5" customWidth="1"/>
    <col min="5116" max="5116" width="7.36328125" style="5" customWidth="1"/>
    <col min="5117" max="5117" width="8.54296875" style="5" customWidth="1"/>
    <col min="5118" max="5118" width="7.36328125" style="5" customWidth="1"/>
    <col min="5119" max="5120" width="0" style="5" hidden="1" customWidth="1"/>
    <col min="5121" max="5121" width="8.36328125" style="5" customWidth="1"/>
    <col min="5122" max="5122" width="6.08984375" style="5" customWidth="1"/>
    <col min="5123" max="5335" width="11.453125" style="5"/>
    <col min="5336" max="5336" width="29.6328125" style="5" customWidth="1"/>
    <col min="5337" max="5360" width="0" style="5" hidden="1" customWidth="1"/>
    <col min="5361" max="5361" width="8" style="5" customWidth="1"/>
    <col min="5362" max="5362" width="0" style="5" hidden="1" customWidth="1"/>
    <col min="5363" max="5363" width="7.6328125" style="5" customWidth="1"/>
    <col min="5364" max="5367" width="0" style="5" hidden="1" customWidth="1"/>
    <col min="5368" max="5368" width="7.08984375" style="5" customWidth="1"/>
    <col min="5369" max="5369" width="6.81640625" style="5" customWidth="1"/>
    <col min="5370" max="5370" width="6.36328125" style="5" customWidth="1"/>
    <col min="5371" max="5371" width="7.08984375" style="5" customWidth="1"/>
    <col min="5372" max="5372" width="7.36328125" style="5" customWidth="1"/>
    <col min="5373" max="5373" width="8.54296875" style="5" customWidth="1"/>
    <col min="5374" max="5374" width="7.36328125" style="5" customWidth="1"/>
    <col min="5375" max="5376" width="0" style="5" hidden="1" customWidth="1"/>
    <col min="5377" max="5377" width="8.36328125" style="5" customWidth="1"/>
    <col min="5378" max="5378" width="6.08984375" style="5" customWidth="1"/>
    <col min="5379" max="5591" width="11.453125" style="5"/>
    <col min="5592" max="5592" width="29.6328125" style="5" customWidth="1"/>
    <col min="5593" max="5616" width="0" style="5" hidden="1" customWidth="1"/>
    <col min="5617" max="5617" width="8" style="5" customWidth="1"/>
    <col min="5618" max="5618" width="0" style="5" hidden="1" customWidth="1"/>
    <col min="5619" max="5619" width="7.6328125" style="5" customWidth="1"/>
    <col min="5620" max="5623" width="0" style="5" hidden="1" customWidth="1"/>
    <col min="5624" max="5624" width="7.08984375" style="5" customWidth="1"/>
    <col min="5625" max="5625" width="6.81640625" style="5" customWidth="1"/>
    <col min="5626" max="5626" width="6.36328125" style="5" customWidth="1"/>
    <col min="5627" max="5627" width="7.08984375" style="5" customWidth="1"/>
    <col min="5628" max="5628" width="7.36328125" style="5" customWidth="1"/>
    <col min="5629" max="5629" width="8.54296875" style="5" customWidth="1"/>
    <col min="5630" max="5630" width="7.36328125" style="5" customWidth="1"/>
    <col min="5631" max="5632" width="0" style="5" hidden="1" customWidth="1"/>
    <col min="5633" max="5633" width="8.36328125" style="5" customWidth="1"/>
    <col min="5634" max="5634" width="6.08984375" style="5" customWidth="1"/>
    <col min="5635" max="5847" width="11.453125" style="5"/>
    <col min="5848" max="5848" width="29.6328125" style="5" customWidth="1"/>
    <col min="5849" max="5872" width="0" style="5" hidden="1" customWidth="1"/>
    <col min="5873" max="5873" width="8" style="5" customWidth="1"/>
    <col min="5874" max="5874" width="0" style="5" hidden="1" customWidth="1"/>
    <col min="5875" max="5875" width="7.6328125" style="5" customWidth="1"/>
    <col min="5876" max="5879" width="0" style="5" hidden="1" customWidth="1"/>
    <col min="5880" max="5880" width="7.08984375" style="5" customWidth="1"/>
    <col min="5881" max="5881" width="6.81640625" style="5" customWidth="1"/>
    <col min="5882" max="5882" width="6.36328125" style="5" customWidth="1"/>
    <col min="5883" max="5883" width="7.08984375" style="5" customWidth="1"/>
    <col min="5884" max="5884" width="7.36328125" style="5" customWidth="1"/>
    <col min="5885" max="5885" width="8.54296875" style="5" customWidth="1"/>
    <col min="5886" max="5886" width="7.36328125" style="5" customWidth="1"/>
    <col min="5887" max="5888" width="0" style="5" hidden="1" customWidth="1"/>
    <col min="5889" max="5889" width="8.36328125" style="5" customWidth="1"/>
    <col min="5890" max="5890" width="6.08984375" style="5" customWidth="1"/>
    <col min="5891" max="6103" width="11.453125" style="5"/>
    <col min="6104" max="6104" width="29.6328125" style="5" customWidth="1"/>
    <col min="6105" max="6128" width="0" style="5" hidden="1" customWidth="1"/>
    <col min="6129" max="6129" width="8" style="5" customWidth="1"/>
    <col min="6130" max="6130" width="0" style="5" hidden="1" customWidth="1"/>
    <col min="6131" max="6131" width="7.6328125" style="5" customWidth="1"/>
    <col min="6132" max="6135" width="0" style="5" hidden="1" customWidth="1"/>
    <col min="6136" max="6136" width="7.08984375" style="5" customWidth="1"/>
    <col min="6137" max="6137" width="6.81640625" style="5" customWidth="1"/>
    <col min="6138" max="6138" width="6.36328125" style="5" customWidth="1"/>
    <col min="6139" max="6139" width="7.08984375" style="5" customWidth="1"/>
    <col min="6140" max="6140" width="7.36328125" style="5" customWidth="1"/>
    <col min="6141" max="6141" width="8.54296875" style="5" customWidth="1"/>
    <col min="6142" max="6142" width="7.36328125" style="5" customWidth="1"/>
    <col min="6143" max="6144" width="0" style="5" hidden="1" customWidth="1"/>
    <col min="6145" max="6145" width="8.36328125" style="5" customWidth="1"/>
    <col min="6146" max="6146" width="6.08984375" style="5" customWidth="1"/>
    <col min="6147" max="6359" width="11.453125" style="5"/>
    <col min="6360" max="6360" width="29.6328125" style="5" customWidth="1"/>
    <col min="6361" max="6384" width="0" style="5" hidden="1" customWidth="1"/>
    <col min="6385" max="6385" width="8" style="5" customWidth="1"/>
    <col min="6386" max="6386" width="0" style="5" hidden="1" customWidth="1"/>
    <col min="6387" max="6387" width="7.6328125" style="5" customWidth="1"/>
    <col min="6388" max="6391" width="0" style="5" hidden="1" customWidth="1"/>
    <col min="6392" max="6392" width="7.08984375" style="5" customWidth="1"/>
    <col min="6393" max="6393" width="6.81640625" style="5" customWidth="1"/>
    <col min="6394" max="6394" width="6.36328125" style="5" customWidth="1"/>
    <col min="6395" max="6395" width="7.08984375" style="5" customWidth="1"/>
    <col min="6396" max="6396" width="7.36328125" style="5" customWidth="1"/>
    <col min="6397" max="6397" width="8.54296875" style="5" customWidth="1"/>
    <col min="6398" max="6398" width="7.36328125" style="5" customWidth="1"/>
    <col min="6399" max="6400" width="0" style="5" hidden="1" customWidth="1"/>
    <col min="6401" max="6401" width="8.36328125" style="5" customWidth="1"/>
    <col min="6402" max="6402" width="6.08984375" style="5" customWidth="1"/>
    <col min="6403" max="6615" width="11.453125" style="5"/>
    <col min="6616" max="6616" width="29.6328125" style="5" customWidth="1"/>
    <col min="6617" max="6640" width="0" style="5" hidden="1" customWidth="1"/>
    <col min="6641" max="6641" width="8" style="5" customWidth="1"/>
    <col min="6642" max="6642" width="0" style="5" hidden="1" customWidth="1"/>
    <col min="6643" max="6643" width="7.6328125" style="5" customWidth="1"/>
    <col min="6644" max="6647" width="0" style="5" hidden="1" customWidth="1"/>
    <col min="6648" max="6648" width="7.08984375" style="5" customWidth="1"/>
    <col min="6649" max="6649" width="6.81640625" style="5" customWidth="1"/>
    <col min="6650" max="6650" width="6.36328125" style="5" customWidth="1"/>
    <col min="6651" max="6651" width="7.08984375" style="5" customWidth="1"/>
    <col min="6652" max="6652" width="7.36328125" style="5" customWidth="1"/>
    <col min="6653" max="6653" width="8.54296875" style="5" customWidth="1"/>
    <col min="6654" max="6654" width="7.36328125" style="5" customWidth="1"/>
    <col min="6655" max="6656" width="0" style="5" hidden="1" customWidth="1"/>
    <col min="6657" max="6657" width="8.36328125" style="5" customWidth="1"/>
    <col min="6658" max="6658" width="6.08984375" style="5" customWidth="1"/>
    <col min="6659" max="6871" width="11.453125" style="5"/>
    <col min="6872" max="6872" width="29.6328125" style="5" customWidth="1"/>
    <col min="6873" max="6896" width="0" style="5" hidden="1" customWidth="1"/>
    <col min="6897" max="6897" width="8" style="5" customWidth="1"/>
    <col min="6898" max="6898" width="0" style="5" hidden="1" customWidth="1"/>
    <col min="6899" max="6899" width="7.6328125" style="5" customWidth="1"/>
    <col min="6900" max="6903" width="0" style="5" hidden="1" customWidth="1"/>
    <col min="6904" max="6904" width="7.08984375" style="5" customWidth="1"/>
    <col min="6905" max="6905" width="6.81640625" style="5" customWidth="1"/>
    <col min="6906" max="6906" width="6.36328125" style="5" customWidth="1"/>
    <col min="6907" max="6907" width="7.08984375" style="5" customWidth="1"/>
    <col min="6908" max="6908" width="7.36328125" style="5" customWidth="1"/>
    <col min="6909" max="6909" width="8.54296875" style="5" customWidth="1"/>
    <col min="6910" max="6910" width="7.36328125" style="5" customWidth="1"/>
    <col min="6911" max="6912" width="0" style="5" hidden="1" customWidth="1"/>
    <col min="6913" max="6913" width="8.36328125" style="5" customWidth="1"/>
    <col min="6914" max="6914" width="6.08984375" style="5" customWidth="1"/>
    <col min="6915" max="7127" width="11.453125" style="5"/>
    <col min="7128" max="7128" width="29.6328125" style="5" customWidth="1"/>
    <col min="7129" max="7152" width="0" style="5" hidden="1" customWidth="1"/>
    <col min="7153" max="7153" width="8" style="5" customWidth="1"/>
    <col min="7154" max="7154" width="0" style="5" hidden="1" customWidth="1"/>
    <col min="7155" max="7155" width="7.6328125" style="5" customWidth="1"/>
    <col min="7156" max="7159" width="0" style="5" hidden="1" customWidth="1"/>
    <col min="7160" max="7160" width="7.08984375" style="5" customWidth="1"/>
    <col min="7161" max="7161" width="6.81640625" style="5" customWidth="1"/>
    <col min="7162" max="7162" width="6.36328125" style="5" customWidth="1"/>
    <col min="7163" max="7163" width="7.08984375" style="5" customWidth="1"/>
    <col min="7164" max="7164" width="7.36328125" style="5" customWidth="1"/>
    <col min="7165" max="7165" width="8.54296875" style="5" customWidth="1"/>
    <col min="7166" max="7166" width="7.36328125" style="5" customWidth="1"/>
    <col min="7167" max="7168" width="0" style="5" hidden="1" customWidth="1"/>
    <col min="7169" max="7169" width="8.36328125" style="5" customWidth="1"/>
    <col min="7170" max="7170" width="6.08984375" style="5" customWidth="1"/>
    <col min="7171" max="7383" width="11.453125" style="5"/>
    <col min="7384" max="7384" width="29.6328125" style="5" customWidth="1"/>
    <col min="7385" max="7408" width="0" style="5" hidden="1" customWidth="1"/>
    <col min="7409" max="7409" width="8" style="5" customWidth="1"/>
    <col min="7410" max="7410" width="0" style="5" hidden="1" customWidth="1"/>
    <col min="7411" max="7411" width="7.6328125" style="5" customWidth="1"/>
    <col min="7412" max="7415" width="0" style="5" hidden="1" customWidth="1"/>
    <col min="7416" max="7416" width="7.08984375" style="5" customWidth="1"/>
    <col min="7417" max="7417" width="6.81640625" style="5" customWidth="1"/>
    <col min="7418" max="7418" width="6.36328125" style="5" customWidth="1"/>
    <col min="7419" max="7419" width="7.08984375" style="5" customWidth="1"/>
    <col min="7420" max="7420" width="7.36328125" style="5" customWidth="1"/>
    <col min="7421" max="7421" width="8.54296875" style="5" customWidth="1"/>
    <col min="7422" max="7422" width="7.36328125" style="5" customWidth="1"/>
    <col min="7423" max="7424" width="0" style="5" hidden="1" customWidth="1"/>
    <col min="7425" max="7425" width="8.36328125" style="5" customWidth="1"/>
    <col min="7426" max="7426" width="6.08984375" style="5" customWidth="1"/>
    <col min="7427" max="7639" width="11.453125" style="5"/>
    <col min="7640" max="7640" width="29.6328125" style="5" customWidth="1"/>
    <col min="7641" max="7664" width="0" style="5" hidden="1" customWidth="1"/>
    <col min="7665" max="7665" width="8" style="5" customWidth="1"/>
    <col min="7666" max="7666" width="0" style="5" hidden="1" customWidth="1"/>
    <col min="7667" max="7667" width="7.6328125" style="5" customWidth="1"/>
    <col min="7668" max="7671" width="0" style="5" hidden="1" customWidth="1"/>
    <col min="7672" max="7672" width="7.08984375" style="5" customWidth="1"/>
    <col min="7673" max="7673" width="6.81640625" style="5" customWidth="1"/>
    <col min="7674" max="7674" width="6.36328125" style="5" customWidth="1"/>
    <col min="7675" max="7675" width="7.08984375" style="5" customWidth="1"/>
    <col min="7676" max="7676" width="7.36328125" style="5" customWidth="1"/>
    <col min="7677" max="7677" width="8.54296875" style="5" customWidth="1"/>
    <col min="7678" max="7678" width="7.36328125" style="5" customWidth="1"/>
    <col min="7679" max="7680" width="0" style="5" hidden="1" customWidth="1"/>
    <col min="7681" max="7681" width="8.36328125" style="5" customWidth="1"/>
    <col min="7682" max="7682" width="6.08984375" style="5" customWidth="1"/>
    <col min="7683" max="7895" width="11.453125" style="5"/>
    <col min="7896" max="7896" width="29.6328125" style="5" customWidth="1"/>
    <col min="7897" max="7920" width="0" style="5" hidden="1" customWidth="1"/>
    <col min="7921" max="7921" width="8" style="5" customWidth="1"/>
    <col min="7922" max="7922" width="0" style="5" hidden="1" customWidth="1"/>
    <col min="7923" max="7923" width="7.6328125" style="5" customWidth="1"/>
    <col min="7924" max="7927" width="0" style="5" hidden="1" customWidth="1"/>
    <col min="7928" max="7928" width="7.08984375" style="5" customWidth="1"/>
    <col min="7929" max="7929" width="6.81640625" style="5" customWidth="1"/>
    <col min="7930" max="7930" width="6.36328125" style="5" customWidth="1"/>
    <col min="7931" max="7931" width="7.08984375" style="5" customWidth="1"/>
    <col min="7932" max="7932" width="7.36328125" style="5" customWidth="1"/>
    <col min="7933" max="7933" width="8.54296875" style="5" customWidth="1"/>
    <col min="7934" max="7934" width="7.36328125" style="5" customWidth="1"/>
    <col min="7935" max="7936" width="0" style="5" hidden="1" customWidth="1"/>
    <col min="7937" max="7937" width="8.36328125" style="5" customWidth="1"/>
    <col min="7938" max="7938" width="6.08984375" style="5" customWidth="1"/>
    <col min="7939" max="8151" width="11.453125" style="5"/>
    <col min="8152" max="8152" width="29.6328125" style="5" customWidth="1"/>
    <col min="8153" max="8176" width="0" style="5" hidden="1" customWidth="1"/>
    <col min="8177" max="8177" width="8" style="5" customWidth="1"/>
    <col min="8178" max="8178" width="0" style="5" hidden="1" customWidth="1"/>
    <col min="8179" max="8179" width="7.6328125" style="5" customWidth="1"/>
    <col min="8180" max="8183" width="0" style="5" hidden="1" customWidth="1"/>
    <col min="8184" max="8184" width="7.08984375" style="5" customWidth="1"/>
    <col min="8185" max="8185" width="6.81640625" style="5" customWidth="1"/>
    <col min="8186" max="8186" width="6.36328125" style="5" customWidth="1"/>
    <col min="8187" max="8187" width="7.08984375" style="5" customWidth="1"/>
    <col min="8188" max="8188" width="7.36328125" style="5" customWidth="1"/>
    <col min="8189" max="8189" width="8.54296875" style="5" customWidth="1"/>
    <col min="8190" max="8190" width="7.36328125" style="5" customWidth="1"/>
    <col min="8191" max="8192" width="0" style="5" hidden="1" customWidth="1"/>
    <col min="8193" max="8193" width="8.36328125" style="5" customWidth="1"/>
    <col min="8194" max="8194" width="6.08984375" style="5" customWidth="1"/>
    <col min="8195" max="8407" width="11.453125" style="5"/>
    <col min="8408" max="8408" width="29.6328125" style="5" customWidth="1"/>
    <col min="8409" max="8432" width="0" style="5" hidden="1" customWidth="1"/>
    <col min="8433" max="8433" width="8" style="5" customWidth="1"/>
    <col min="8434" max="8434" width="0" style="5" hidden="1" customWidth="1"/>
    <col min="8435" max="8435" width="7.6328125" style="5" customWidth="1"/>
    <col min="8436" max="8439" width="0" style="5" hidden="1" customWidth="1"/>
    <col min="8440" max="8440" width="7.08984375" style="5" customWidth="1"/>
    <col min="8441" max="8441" width="6.81640625" style="5" customWidth="1"/>
    <col min="8442" max="8442" width="6.36328125" style="5" customWidth="1"/>
    <col min="8443" max="8443" width="7.08984375" style="5" customWidth="1"/>
    <col min="8444" max="8444" width="7.36328125" style="5" customWidth="1"/>
    <col min="8445" max="8445" width="8.54296875" style="5" customWidth="1"/>
    <col min="8446" max="8446" width="7.36328125" style="5" customWidth="1"/>
    <col min="8447" max="8448" width="0" style="5" hidden="1" customWidth="1"/>
    <col min="8449" max="8449" width="8.36328125" style="5" customWidth="1"/>
    <col min="8450" max="8450" width="6.08984375" style="5" customWidth="1"/>
    <col min="8451" max="8663" width="11.453125" style="5"/>
    <col min="8664" max="8664" width="29.6328125" style="5" customWidth="1"/>
    <col min="8665" max="8688" width="0" style="5" hidden="1" customWidth="1"/>
    <col min="8689" max="8689" width="8" style="5" customWidth="1"/>
    <col min="8690" max="8690" width="0" style="5" hidden="1" customWidth="1"/>
    <col min="8691" max="8691" width="7.6328125" style="5" customWidth="1"/>
    <col min="8692" max="8695" width="0" style="5" hidden="1" customWidth="1"/>
    <col min="8696" max="8696" width="7.08984375" style="5" customWidth="1"/>
    <col min="8697" max="8697" width="6.81640625" style="5" customWidth="1"/>
    <col min="8698" max="8698" width="6.36328125" style="5" customWidth="1"/>
    <col min="8699" max="8699" width="7.08984375" style="5" customWidth="1"/>
    <col min="8700" max="8700" width="7.36328125" style="5" customWidth="1"/>
    <col min="8701" max="8701" width="8.54296875" style="5" customWidth="1"/>
    <col min="8702" max="8702" width="7.36328125" style="5" customWidth="1"/>
    <col min="8703" max="8704" width="0" style="5" hidden="1" customWidth="1"/>
    <col min="8705" max="8705" width="8.36328125" style="5" customWidth="1"/>
    <col min="8706" max="8706" width="6.08984375" style="5" customWidth="1"/>
    <col min="8707" max="8919" width="11.453125" style="5"/>
    <col min="8920" max="8920" width="29.6328125" style="5" customWidth="1"/>
    <col min="8921" max="8944" width="0" style="5" hidden="1" customWidth="1"/>
    <col min="8945" max="8945" width="8" style="5" customWidth="1"/>
    <col min="8946" max="8946" width="0" style="5" hidden="1" customWidth="1"/>
    <col min="8947" max="8947" width="7.6328125" style="5" customWidth="1"/>
    <col min="8948" max="8951" width="0" style="5" hidden="1" customWidth="1"/>
    <col min="8952" max="8952" width="7.08984375" style="5" customWidth="1"/>
    <col min="8953" max="8953" width="6.81640625" style="5" customWidth="1"/>
    <col min="8954" max="8954" width="6.36328125" style="5" customWidth="1"/>
    <col min="8955" max="8955" width="7.08984375" style="5" customWidth="1"/>
    <col min="8956" max="8956" width="7.36328125" style="5" customWidth="1"/>
    <col min="8957" max="8957" width="8.54296875" style="5" customWidth="1"/>
    <col min="8958" max="8958" width="7.36328125" style="5" customWidth="1"/>
    <col min="8959" max="8960" width="0" style="5" hidden="1" customWidth="1"/>
    <col min="8961" max="8961" width="8.36328125" style="5" customWidth="1"/>
    <col min="8962" max="8962" width="6.08984375" style="5" customWidth="1"/>
    <col min="8963" max="9175" width="11.453125" style="5"/>
    <col min="9176" max="9176" width="29.6328125" style="5" customWidth="1"/>
    <col min="9177" max="9200" width="0" style="5" hidden="1" customWidth="1"/>
    <col min="9201" max="9201" width="8" style="5" customWidth="1"/>
    <col min="9202" max="9202" width="0" style="5" hidden="1" customWidth="1"/>
    <col min="9203" max="9203" width="7.6328125" style="5" customWidth="1"/>
    <col min="9204" max="9207" width="0" style="5" hidden="1" customWidth="1"/>
    <col min="9208" max="9208" width="7.08984375" style="5" customWidth="1"/>
    <col min="9209" max="9209" width="6.81640625" style="5" customWidth="1"/>
    <col min="9210" max="9210" width="6.36328125" style="5" customWidth="1"/>
    <col min="9211" max="9211" width="7.08984375" style="5" customWidth="1"/>
    <col min="9212" max="9212" width="7.36328125" style="5" customWidth="1"/>
    <col min="9213" max="9213" width="8.54296875" style="5" customWidth="1"/>
    <col min="9214" max="9214" width="7.36328125" style="5" customWidth="1"/>
    <col min="9215" max="9216" width="0" style="5" hidden="1" customWidth="1"/>
    <col min="9217" max="9217" width="8.36328125" style="5" customWidth="1"/>
    <col min="9218" max="9218" width="6.08984375" style="5" customWidth="1"/>
    <col min="9219" max="9431" width="11.453125" style="5"/>
    <col min="9432" max="9432" width="29.6328125" style="5" customWidth="1"/>
    <col min="9433" max="9456" width="0" style="5" hidden="1" customWidth="1"/>
    <col min="9457" max="9457" width="8" style="5" customWidth="1"/>
    <col min="9458" max="9458" width="0" style="5" hidden="1" customWidth="1"/>
    <col min="9459" max="9459" width="7.6328125" style="5" customWidth="1"/>
    <col min="9460" max="9463" width="0" style="5" hidden="1" customWidth="1"/>
    <col min="9464" max="9464" width="7.08984375" style="5" customWidth="1"/>
    <col min="9465" max="9465" width="6.81640625" style="5" customWidth="1"/>
    <col min="9466" max="9466" width="6.36328125" style="5" customWidth="1"/>
    <col min="9467" max="9467" width="7.08984375" style="5" customWidth="1"/>
    <col min="9468" max="9468" width="7.36328125" style="5" customWidth="1"/>
    <col min="9469" max="9469" width="8.54296875" style="5" customWidth="1"/>
    <col min="9470" max="9470" width="7.36328125" style="5" customWidth="1"/>
    <col min="9471" max="9472" width="0" style="5" hidden="1" customWidth="1"/>
    <col min="9473" max="9473" width="8.36328125" style="5" customWidth="1"/>
    <col min="9474" max="9474" width="6.08984375" style="5" customWidth="1"/>
    <col min="9475" max="9687" width="11.453125" style="5"/>
    <col min="9688" max="9688" width="29.6328125" style="5" customWidth="1"/>
    <col min="9689" max="9712" width="0" style="5" hidden="1" customWidth="1"/>
    <col min="9713" max="9713" width="8" style="5" customWidth="1"/>
    <col min="9714" max="9714" width="0" style="5" hidden="1" customWidth="1"/>
    <col min="9715" max="9715" width="7.6328125" style="5" customWidth="1"/>
    <col min="9716" max="9719" width="0" style="5" hidden="1" customWidth="1"/>
    <col min="9720" max="9720" width="7.08984375" style="5" customWidth="1"/>
    <col min="9721" max="9721" width="6.81640625" style="5" customWidth="1"/>
    <col min="9722" max="9722" width="6.36328125" style="5" customWidth="1"/>
    <col min="9723" max="9723" width="7.08984375" style="5" customWidth="1"/>
    <col min="9724" max="9724" width="7.36328125" style="5" customWidth="1"/>
    <col min="9725" max="9725" width="8.54296875" style="5" customWidth="1"/>
    <col min="9726" max="9726" width="7.36328125" style="5" customWidth="1"/>
    <col min="9727" max="9728" width="0" style="5" hidden="1" customWidth="1"/>
    <col min="9729" max="9729" width="8.36328125" style="5" customWidth="1"/>
    <col min="9730" max="9730" width="6.08984375" style="5" customWidth="1"/>
    <col min="9731" max="9943" width="11.453125" style="5"/>
    <col min="9944" max="9944" width="29.6328125" style="5" customWidth="1"/>
    <col min="9945" max="9968" width="0" style="5" hidden="1" customWidth="1"/>
    <col min="9969" max="9969" width="8" style="5" customWidth="1"/>
    <col min="9970" max="9970" width="0" style="5" hidden="1" customWidth="1"/>
    <col min="9971" max="9971" width="7.6328125" style="5" customWidth="1"/>
    <col min="9972" max="9975" width="0" style="5" hidden="1" customWidth="1"/>
    <col min="9976" max="9976" width="7.08984375" style="5" customWidth="1"/>
    <col min="9977" max="9977" width="6.81640625" style="5" customWidth="1"/>
    <col min="9978" max="9978" width="6.36328125" style="5" customWidth="1"/>
    <col min="9979" max="9979" width="7.08984375" style="5" customWidth="1"/>
    <col min="9980" max="9980" width="7.36328125" style="5" customWidth="1"/>
    <col min="9981" max="9981" width="8.54296875" style="5" customWidth="1"/>
    <col min="9982" max="9982" width="7.36328125" style="5" customWidth="1"/>
    <col min="9983" max="9984" width="0" style="5" hidden="1" customWidth="1"/>
    <col min="9985" max="9985" width="8.36328125" style="5" customWidth="1"/>
    <col min="9986" max="9986" width="6.08984375" style="5" customWidth="1"/>
    <col min="9987" max="10199" width="11.453125" style="5"/>
    <col min="10200" max="10200" width="29.6328125" style="5" customWidth="1"/>
    <col min="10201" max="10224" width="0" style="5" hidden="1" customWidth="1"/>
    <col min="10225" max="10225" width="8" style="5" customWidth="1"/>
    <col min="10226" max="10226" width="0" style="5" hidden="1" customWidth="1"/>
    <col min="10227" max="10227" width="7.6328125" style="5" customWidth="1"/>
    <col min="10228" max="10231" width="0" style="5" hidden="1" customWidth="1"/>
    <col min="10232" max="10232" width="7.08984375" style="5" customWidth="1"/>
    <col min="10233" max="10233" width="6.81640625" style="5" customWidth="1"/>
    <col min="10234" max="10234" width="6.36328125" style="5" customWidth="1"/>
    <col min="10235" max="10235" width="7.08984375" style="5" customWidth="1"/>
    <col min="10236" max="10236" width="7.36328125" style="5" customWidth="1"/>
    <col min="10237" max="10237" width="8.54296875" style="5" customWidth="1"/>
    <col min="10238" max="10238" width="7.36328125" style="5" customWidth="1"/>
    <col min="10239" max="10240" width="0" style="5" hidden="1" customWidth="1"/>
    <col min="10241" max="10241" width="8.36328125" style="5" customWidth="1"/>
    <col min="10242" max="10242" width="6.08984375" style="5" customWidth="1"/>
    <col min="10243" max="10455" width="11.453125" style="5"/>
    <col min="10456" max="10456" width="29.6328125" style="5" customWidth="1"/>
    <col min="10457" max="10480" width="0" style="5" hidden="1" customWidth="1"/>
    <col min="10481" max="10481" width="8" style="5" customWidth="1"/>
    <col min="10482" max="10482" width="0" style="5" hidden="1" customWidth="1"/>
    <col min="10483" max="10483" width="7.6328125" style="5" customWidth="1"/>
    <col min="10484" max="10487" width="0" style="5" hidden="1" customWidth="1"/>
    <col min="10488" max="10488" width="7.08984375" style="5" customWidth="1"/>
    <col min="10489" max="10489" width="6.81640625" style="5" customWidth="1"/>
    <col min="10490" max="10490" width="6.36328125" style="5" customWidth="1"/>
    <col min="10491" max="10491" width="7.08984375" style="5" customWidth="1"/>
    <col min="10492" max="10492" width="7.36328125" style="5" customWidth="1"/>
    <col min="10493" max="10493" width="8.54296875" style="5" customWidth="1"/>
    <col min="10494" max="10494" width="7.36328125" style="5" customWidth="1"/>
    <col min="10495" max="10496" width="0" style="5" hidden="1" customWidth="1"/>
    <col min="10497" max="10497" width="8.36328125" style="5" customWidth="1"/>
    <col min="10498" max="10498" width="6.08984375" style="5" customWidth="1"/>
    <col min="10499" max="10711" width="11.453125" style="5"/>
    <col min="10712" max="10712" width="29.6328125" style="5" customWidth="1"/>
    <col min="10713" max="10736" width="0" style="5" hidden="1" customWidth="1"/>
    <col min="10737" max="10737" width="8" style="5" customWidth="1"/>
    <col min="10738" max="10738" width="0" style="5" hidden="1" customWidth="1"/>
    <col min="10739" max="10739" width="7.6328125" style="5" customWidth="1"/>
    <col min="10740" max="10743" width="0" style="5" hidden="1" customWidth="1"/>
    <col min="10744" max="10744" width="7.08984375" style="5" customWidth="1"/>
    <col min="10745" max="10745" width="6.81640625" style="5" customWidth="1"/>
    <col min="10746" max="10746" width="6.36328125" style="5" customWidth="1"/>
    <col min="10747" max="10747" width="7.08984375" style="5" customWidth="1"/>
    <col min="10748" max="10748" width="7.36328125" style="5" customWidth="1"/>
    <col min="10749" max="10749" width="8.54296875" style="5" customWidth="1"/>
    <col min="10750" max="10750" width="7.36328125" style="5" customWidth="1"/>
    <col min="10751" max="10752" width="0" style="5" hidden="1" customWidth="1"/>
    <col min="10753" max="10753" width="8.36328125" style="5" customWidth="1"/>
    <col min="10754" max="10754" width="6.08984375" style="5" customWidth="1"/>
    <col min="10755" max="10967" width="11.453125" style="5"/>
    <col min="10968" max="10968" width="29.6328125" style="5" customWidth="1"/>
    <col min="10969" max="10992" width="0" style="5" hidden="1" customWidth="1"/>
    <col min="10993" max="10993" width="8" style="5" customWidth="1"/>
    <col min="10994" max="10994" width="0" style="5" hidden="1" customWidth="1"/>
    <col min="10995" max="10995" width="7.6328125" style="5" customWidth="1"/>
    <col min="10996" max="10999" width="0" style="5" hidden="1" customWidth="1"/>
    <col min="11000" max="11000" width="7.08984375" style="5" customWidth="1"/>
    <col min="11001" max="11001" width="6.81640625" style="5" customWidth="1"/>
    <col min="11002" max="11002" width="6.36328125" style="5" customWidth="1"/>
    <col min="11003" max="11003" width="7.08984375" style="5" customWidth="1"/>
    <col min="11004" max="11004" width="7.36328125" style="5" customWidth="1"/>
    <col min="11005" max="11005" width="8.54296875" style="5" customWidth="1"/>
    <col min="11006" max="11006" width="7.36328125" style="5" customWidth="1"/>
    <col min="11007" max="11008" width="0" style="5" hidden="1" customWidth="1"/>
    <col min="11009" max="11009" width="8.36328125" style="5" customWidth="1"/>
    <col min="11010" max="11010" width="6.08984375" style="5" customWidth="1"/>
    <col min="11011" max="11223" width="11.453125" style="5"/>
    <col min="11224" max="11224" width="29.6328125" style="5" customWidth="1"/>
    <col min="11225" max="11248" width="0" style="5" hidden="1" customWidth="1"/>
    <col min="11249" max="11249" width="8" style="5" customWidth="1"/>
    <col min="11250" max="11250" width="0" style="5" hidden="1" customWidth="1"/>
    <col min="11251" max="11251" width="7.6328125" style="5" customWidth="1"/>
    <col min="11252" max="11255" width="0" style="5" hidden="1" customWidth="1"/>
    <col min="11256" max="11256" width="7.08984375" style="5" customWidth="1"/>
    <col min="11257" max="11257" width="6.81640625" style="5" customWidth="1"/>
    <col min="11258" max="11258" width="6.36328125" style="5" customWidth="1"/>
    <col min="11259" max="11259" width="7.08984375" style="5" customWidth="1"/>
    <col min="11260" max="11260" width="7.36328125" style="5" customWidth="1"/>
    <col min="11261" max="11261" width="8.54296875" style="5" customWidth="1"/>
    <col min="11262" max="11262" width="7.36328125" style="5" customWidth="1"/>
    <col min="11263" max="11264" width="0" style="5" hidden="1" customWidth="1"/>
    <col min="11265" max="11265" width="8.36328125" style="5" customWidth="1"/>
    <col min="11266" max="11266" width="6.08984375" style="5" customWidth="1"/>
    <col min="11267" max="11479" width="11.453125" style="5"/>
    <col min="11480" max="11480" width="29.6328125" style="5" customWidth="1"/>
    <col min="11481" max="11504" width="0" style="5" hidden="1" customWidth="1"/>
    <col min="11505" max="11505" width="8" style="5" customWidth="1"/>
    <col min="11506" max="11506" width="0" style="5" hidden="1" customWidth="1"/>
    <col min="11507" max="11507" width="7.6328125" style="5" customWidth="1"/>
    <col min="11508" max="11511" width="0" style="5" hidden="1" customWidth="1"/>
    <col min="11512" max="11512" width="7.08984375" style="5" customWidth="1"/>
    <col min="11513" max="11513" width="6.81640625" style="5" customWidth="1"/>
    <col min="11514" max="11514" width="6.36328125" style="5" customWidth="1"/>
    <col min="11515" max="11515" width="7.08984375" style="5" customWidth="1"/>
    <col min="11516" max="11516" width="7.36328125" style="5" customWidth="1"/>
    <col min="11517" max="11517" width="8.54296875" style="5" customWidth="1"/>
    <col min="11518" max="11518" width="7.36328125" style="5" customWidth="1"/>
    <col min="11519" max="11520" width="0" style="5" hidden="1" customWidth="1"/>
    <col min="11521" max="11521" width="8.36328125" style="5" customWidth="1"/>
    <col min="11522" max="11522" width="6.08984375" style="5" customWidth="1"/>
    <col min="11523" max="11735" width="11.453125" style="5"/>
    <col min="11736" max="11736" width="29.6328125" style="5" customWidth="1"/>
    <col min="11737" max="11760" width="0" style="5" hidden="1" customWidth="1"/>
    <col min="11761" max="11761" width="8" style="5" customWidth="1"/>
    <col min="11762" max="11762" width="0" style="5" hidden="1" customWidth="1"/>
    <col min="11763" max="11763" width="7.6328125" style="5" customWidth="1"/>
    <col min="11764" max="11767" width="0" style="5" hidden="1" customWidth="1"/>
    <col min="11768" max="11768" width="7.08984375" style="5" customWidth="1"/>
    <col min="11769" max="11769" width="6.81640625" style="5" customWidth="1"/>
    <col min="11770" max="11770" width="6.36328125" style="5" customWidth="1"/>
    <col min="11771" max="11771" width="7.08984375" style="5" customWidth="1"/>
    <col min="11772" max="11772" width="7.36328125" style="5" customWidth="1"/>
    <col min="11773" max="11773" width="8.54296875" style="5" customWidth="1"/>
    <col min="11774" max="11774" width="7.36328125" style="5" customWidth="1"/>
    <col min="11775" max="11776" width="0" style="5" hidden="1" customWidth="1"/>
    <col min="11777" max="11777" width="8.36328125" style="5" customWidth="1"/>
    <col min="11778" max="11778" width="6.08984375" style="5" customWidth="1"/>
    <col min="11779" max="11991" width="11.453125" style="5"/>
    <col min="11992" max="11992" width="29.6328125" style="5" customWidth="1"/>
    <col min="11993" max="12016" width="0" style="5" hidden="1" customWidth="1"/>
    <col min="12017" max="12017" width="8" style="5" customWidth="1"/>
    <col min="12018" max="12018" width="0" style="5" hidden="1" customWidth="1"/>
    <col min="12019" max="12019" width="7.6328125" style="5" customWidth="1"/>
    <col min="12020" max="12023" width="0" style="5" hidden="1" customWidth="1"/>
    <col min="12024" max="12024" width="7.08984375" style="5" customWidth="1"/>
    <col min="12025" max="12025" width="6.81640625" style="5" customWidth="1"/>
    <col min="12026" max="12026" width="6.36328125" style="5" customWidth="1"/>
    <col min="12027" max="12027" width="7.08984375" style="5" customWidth="1"/>
    <col min="12028" max="12028" width="7.36328125" style="5" customWidth="1"/>
    <col min="12029" max="12029" width="8.54296875" style="5" customWidth="1"/>
    <col min="12030" max="12030" width="7.36328125" style="5" customWidth="1"/>
    <col min="12031" max="12032" width="0" style="5" hidden="1" customWidth="1"/>
    <col min="12033" max="12033" width="8.36328125" style="5" customWidth="1"/>
    <col min="12034" max="12034" width="6.08984375" style="5" customWidth="1"/>
    <col min="12035" max="12247" width="11.453125" style="5"/>
    <col min="12248" max="12248" width="29.6328125" style="5" customWidth="1"/>
    <col min="12249" max="12272" width="0" style="5" hidden="1" customWidth="1"/>
    <col min="12273" max="12273" width="8" style="5" customWidth="1"/>
    <col min="12274" max="12274" width="0" style="5" hidden="1" customWidth="1"/>
    <col min="12275" max="12275" width="7.6328125" style="5" customWidth="1"/>
    <col min="12276" max="12279" width="0" style="5" hidden="1" customWidth="1"/>
    <col min="12280" max="12280" width="7.08984375" style="5" customWidth="1"/>
    <col min="12281" max="12281" width="6.81640625" style="5" customWidth="1"/>
    <col min="12282" max="12282" width="6.36328125" style="5" customWidth="1"/>
    <col min="12283" max="12283" width="7.08984375" style="5" customWidth="1"/>
    <col min="12284" max="12284" width="7.36328125" style="5" customWidth="1"/>
    <col min="12285" max="12285" width="8.54296875" style="5" customWidth="1"/>
    <col min="12286" max="12286" width="7.36328125" style="5" customWidth="1"/>
    <col min="12287" max="12288" width="0" style="5" hidden="1" customWidth="1"/>
    <col min="12289" max="12289" width="8.36328125" style="5" customWidth="1"/>
    <col min="12290" max="12290" width="6.08984375" style="5" customWidth="1"/>
    <col min="12291" max="12503" width="11.453125" style="5"/>
    <col min="12504" max="12504" width="29.6328125" style="5" customWidth="1"/>
    <col min="12505" max="12528" width="0" style="5" hidden="1" customWidth="1"/>
    <col min="12529" max="12529" width="8" style="5" customWidth="1"/>
    <col min="12530" max="12530" width="0" style="5" hidden="1" customWidth="1"/>
    <col min="12531" max="12531" width="7.6328125" style="5" customWidth="1"/>
    <col min="12532" max="12535" width="0" style="5" hidden="1" customWidth="1"/>
    <col min="12536" max="12536" width="7.08984375" style="5" customWidth="1"/>
    <col min="12537" max="12537" width="6.81640625" style="5" customWidth="1"/>
    <col min="12538" max="12538" width="6.36328125" style="5" customWidth="1"/>
    <col min="12539" max="12539" width="7.08984375" style="5" customWidth="1"/>
    <col min="12540" max="12540" width="7.36328125" style="5" customWidth="1"/>
    <col min="12541" max="12541" width="8.54296875" style="5" customWidth="1"/>
    <col min="12542" max="12542" width="7.36328125" style="5" customWidth="1"/>
    <col min="12543" max="12544" width="0" style="5" hidden="1" customWidth="1"/>
    <col min="12545" max="12545" width="8.36328125" style="5" customWidth="1"/>
    <col min="12546" max="12546" width="6.08984375" style="5" customWidth="1"/>
    <col min="12547" max="12759" width="11.453125" style="5"/>
    <col min="12760" max="12760" width="29.6328125" style="5" customWidth="1"/>
    <col min="12761" max="12784" width="0" style="5" hidden="1" customWidth="1"/>
    <col min="12785" max="12785" width="8" style="5" customWidth="1"/>
    <col min="12786" max="12786" width="0" style="5" hidden="1" customWidth="1"/>
    <col min="12787" max="12787" width="7.6328125" style="5" customWidth="1"/>
    <col min="12788" max="12791" width="0" style="5" hidden="1" customWidth="1"/>
    <col min="12792" max="12792" width="7.08984375" style="5" customWidth="1"/>
    <col min="12793" max="12793" width="6.81640625" style="5" customWidth="1"/>
    <col min="12794" max="12794" width="6.36328125" style="5" customWidth="1"/>
    <col min="12795" max="12795" width="7.08984375" style="5" customWidth="1"/>
    <col min="12796" max="12796" width="7.36328125" style="5" customWidth="1"/>
    <col min="12797" max="12797" width="8.54296875" style="5" customWidth="1"/>
    <col min="12798" max="12798" width="7.36328125" style="5" customWidth="1"/>
    <col min="12799" max="12800" width="0" style="5" hidden="1" customWidth="1"/>
    <col min="12801" max="12801" width="8.36328125" style="5" customWidth="1"/>
    <col min="12802" max="12802" width="6.08984375" style="5" customWidth="1"/>
    <col min="12803" max="13015" width="11.453125" style="5"/>
    <col min="13016" max="13016" width="29.6328125" style="5" customWidth="1"/>
    <col min="13017" max="13040" width="0" style="5" hidden="1" customWidth="1"/>
    <col min="13041" max="13041" width="8" style="5" customWidth="1"/>
    <col min="13042" max="13042" width="0" style="5" hidden="1" customWidth="1"/>
    <col min="13043" max="13043" width="7.6328125" style="5" customWidth="1"/>
    <col min="13044" max="13047" width="0" style="5" hidden="1" customWidth="1"/>
    <col min="13048" max="13048" width="7.08984375" style="5" customWidth="1"/>
    <col min="13049" max="13049" width="6.81640625" style="5" customWidth="1"/>
    <col min="13050" max="13050" width="6.36328125" style="5" customWidth="1"/>
    <col min="13051" max="13051" width="7.08984375" style="5" customWidth="1"/>
    <col min="13052" max="13052" width="7.36328125" style="5" customWidth="1"/>
    <col min="13053" max="13053" width="8.54296875" style="5" customWidth="1"/>
    <col min="13054" max="13054" width="7.36328125" style="5" customWidth="1"/>
    <col min="13055" max="13056" width="0" style="5" hidden="1" customWidth="1"/>
    <col min="13057" max="13057" width="8.36328125" style="5" customWidth="1"/>
    <col min="13058" max="13058" width="6.08984375" style="5" customWidth="1"/>
    <col min="13059" max="13271" width="11.453125" style="5"/>
    <col min="13272" max="13272" width="29.6328125" style="5" customWidth="1"/>
    <col min="13273" max="13296" width="0" style="5" hidden="1" customWidth="1"/>
    <col min="13297" max="13297" width="8" style="5" customWidth="1"/>
    <col min="13298" max="13298" width="0" style="5" hidden="1" customWidth="1"/>
    <col min="13299" max="13299" width="7.6328125" style="5" customWidth="1"/>
    <col min="13300" max="13303" width="0" style="5" hidden="1" customWidth="1"/>
    <col min="13304" max="13304" width="7.08984375" style="5" customWidth="1"/>
    <col min="13305" max="13305" width="6.81640625" style="5" customWidth="1"/>
    <col min="13306" max="13306" width="6.36328125" style="5" customWidth="1"/>
    <col min="13307" max="13307" width="7.08984375" style="5" customWidth="1"/>
    <col min="13308" max="13308" width="7.36328125" style="5" customWidth="1"/>
    <col min="13309" max="13309" width="8.54296875" style="5" customWidth="1"/>
    <col min="13310" max="13310" width="7.36328125" style="5" customWidth="1"/>
    <col min="13311" max="13312" width="0" style="5" hidden="1" customWidth="1"/>
    <col min="13313" max="13313" width="8.36328125" style="5" customWidth="1"/>
    <col min="13314" max="13314" width="6.08984375" style="5" customWidth="1"/>
    <col min="13315" max="13527" width="11.453125" style="5"/>
    <col min="13528" max="13528" width="29.6328125" style="5" customWidth="1"/>
    <col min="13529" max="13552" width="0" style="5" hidden="1" customWidth="1"/>
    <col min="13553" max="13553" width="8" style="5" customWidth="1"/>
    <col min="13554" max="13554" width="0" style="5" hidden="1" customWidth="1"/>
    <col min="13555" max="13555" width="7.6328125" style="5" customWidth="1"/>
    <col min="13556" max="13559" width="0" style="5" hidden="1" customWidth="1"/>
    <col min="13560" max="13560" width="7.08984375" style="5" customWidth="1"/>
    <col min="13561" max="13561" width="6.81640625" style="5" customWidth="1"/>
    <col min="13562" max="13562" width="6.36328125" style="5" customWidth="1"/>
    <col min="13563" max="13563" width="7.08984375" style="5" customWidth="1"/>
    <col min="13564" max="13564" width="7.36328125" style="5" customWidth="1"/>
    <col min="13565" max="13565" width="8.54296875" style="5" customWidth="1"/>
    <col min="13566" max="13566" width="7.36328125" style="5" customWidth="1"/>
    <col min="13567" max="13568" width="0" style="5" hidden="1" customWidth="1"/>
    <col min="13569" max="13569" width="8.36328125" style="5" customWidth="1"/>
    <col min="13570" max="13570" width="6.08984375" style="5" customWidth="1"/>
    <col min="13571" max="13783" width="11.453125" style="5"/>
    <col min="13784" max="13784" width="29.6328125" style="5" customWidth="1"/>
    <col min="13785" max="13808" width="0" style="5" hidden="1" customWidth="1"/>
    <col min="13809" max="13809" width="8" style="5" customWidth="1"/>
    <col min="13810" max="13810" width="0" style="5" hidden="1" customWidth="1"/>
    <col min="13811" max="13811" width="7.6328125" style="5" customWidth="1"/>
    <col min="13812" max="13815" width="0" style="5" hidden="1" customWidth="1"/>
    <col min="13816" max="13816" width="7.08984375" style="5" customWidth="1"/>
    <col min="13817" max="13817" width="6.81640625" style="5" customWidth="1"/>
    <col min="13818" max="13818" width="6.36328125" style="5" customWidth="1"/>
    <col min="13819" max="13819" width="7.08984375" style="5" customWidth="1"/>
    <col min="13820" max="13820" width="7.36328125" style="5" customWidth="1"/>
    <col min="13821" max="13821" width="8.54296875" style="5" customWidth="1"/>
    <col min="13822" max="13822" width="7.36328125" style="5" customWidth="1"/>
    <col min="13823" max="13824" width="0" style="5" hidden="1" customWidth="1"/>
    <col min="13825" max="13825" width="8.36328125" style="5" customWidth="1"/>
    <col min="13826" max="13826" width="6.08984375" style="5" customWidth="1"/>
    <col min="13827" max="14039" width="11.453125" style="5"/>
    <col min="14040" max="14040" width="29.6328125" style="5" customWidth="1"/>
    <col min="14041" max="14064" width="0" style="5" hidden="1" customWidth="1"/>
    <col min="14065" max="14065" width="8" style="5" customWidth="1"/>
    <col min="14066" max="14066" width="0" style="5" hidden="1" customWidth="1"/>
    <col min="14067" max="14067" width="7.6328125" style="5" customWidth="1"/>
    <col min="14068" max="14071" width="0" style="5" hidden="1" customWidth="1"/>
    <col min="14072" max="14072" width="7.08984375" style="5" customWidth="1"/>
    <col min="14073" max="14073" width="6.81640625" style="5" customWidth="1"/>
    <col min="14074" max="14074" width="6.36328125" style="5" customWidth="1"/>
    <col min="14075" max="14075" width="7.08984375" style="5" customWidth="1"/>
    <col min="14076" max="14076" width="7.36328125" style="5" customWidth="1"/>
    <col min="14077" max="14077" width="8.54296875" style="5" customWidth="1"/>
    <col min="14078" max="14078" width="7.36328125" style="5" customWidth="1"/>
    <col min="14079" max="14080" width="0" style="5" hidden="1" customWidth="1"/>
    <col min="14081" max="14081" width="8.36328125" style="5" customWidth="1"/>
    <col min="14082" max="14082" width="6.08984375" style="5" customWidth="1"/>
    <col min="14083" max="14295" width="11.453125" style="5"/>
    <col min="14296" max="14296" width="29.6328125" style="5" customWidth="1"/>
    <col min="14297" max="14320" width="0" style="5" hidden="1" customWidth="1"/>
    <col min="14321" max="14321" width="8" style="5" customWidth="1"/>
    <col min="14322" max="14322" width="0" style="5" hidden="1" customWidth="1"/>
    <col min="14323" max="14323" width="7.6328125" style="5" customWidth="1"/>
    <col min="14324" max="14327" width="0" style="5" hidden="1" customWidth="1"/>
    <col min="14328" max="14328" width="7.08984375" style="5" customWidth="1"/>
    <col min="14329" max="14329" width="6.81640625" style="5" customWidth="1"/>
    <col min="14330" max="14330" width="6.36328125" style="5" customWidth="1"/>
    <col min="14331" max="14331" width="7.08984375" style="5" customWidth="1"/>
    <col min="14332" max="14332" width="7.36328125" style="5" customWidth="1"/>
    <col min="14333" max="14333" width="8.54296875" style="5" customWidth="1"/>
    <col min="14334" max="14334" width="7.36328125" style="5" customWidth="1"/>
    <col min="14335" max="14336" width="0" style="5" hidden="1" customWidth="1"/>
    <col min="14337" max="14337" width="8.36328125" style="5" customWidth="1"/>
    <col min="14338" max="14338" width="6.08984375" style="5" customWidth="1"/>
    <col min="14339" max="14551" width="11.453125" style="5"/>
    <col min="14552" max="14552" width="29.6328125" style="5" customWidth="1"/>
    <col min="14553" max="14576" width="0" style="5" hidden="1" customWidth="1"/>
    <col min="14577" max="14577" width="8" style="5" customWidth="1"/>
    <col min="14578" max="14578" width="0" style="5" hidden="1" customWidth="1"/>
    <col min="14579" max="14579" width="7.6328125" style="5" customWidth="1"/>
    <col min="14580" max="14583" width="0" style="5" hidden="1" customWidth="1"/>
    <col min="14584" max="14584" width="7.08984375" style="5" customWidth="1"/>
    <col min="14585" max="14585" width="6.81640625" style="5" customWidth="1"/>
    <col min="14586" max="14586" width="6.36328125" style="5" customWidth="1"/>
    <col min="14587" max="14587" width="7.08984375" style="5" customWidth="1"/>
    <col min="14588" max="14588" width="7.36328125" style="5" customWidth="1"/>
    <col min="14589" max="14589" width="8.54296875" style="5" customWidth="1"/>
    <col min="14590" max="14590" width="7.36328125" style="5" customWidth="1"/>
    <col min="14591" max="14592" width="0" style="5" hidden="1" customWidth="1"/>
    <col min="14593" max="14593" width="8.36328125" style="5" customWidth="1"/>
    <col min="14594" max="14594" width="6.08984375" style="5" customWidth="1"/>
    <col min="14595" max="14807" width="11.453125" style="5"/>
    <col min="14808" max="14808" width="29.6328125" style="5" customWidth="1"/>
    <col min="14809" max="14832" width="0" style="5" hidden="1" customWidth="1"/>
    <col min="14833" max="14833" width="8" style="5" customWidth="1"/>
    <col min="14834" max="14834" width="0" style="5" hidden="1" customWidth="1"/>
    <col min="14835" max="14835" width="7.6328125" style="5" customWidth="1"/>
    <col min="14836" max="14839" width="0" style="5" hidden="1" customWidth="1"/>
    <col min="14840" max="14840" width="7.08984375" style="5" customWidth="1"/>
    <col min="14841" max="14841" width="6.81640625" style="5" customWidth="1"/>
    <col min="14842" max="14842" width="6.36328125" style="5" customWidth="1"/>
    <col min="14843" max="14843" width="7.08984375" style="5" customWidth="1"/>
    <col min="14844" max="14844" width="7.36328125" style="5" customWidth="1"/>
    <col min="14845" max="14845" width="8.54296875" style="5" customWidth="1"/>
    <col min="14846" max="14846" width="7.36328125" style="5" customWidth="1"/>
    <col min="14847" max="14848" width="0" style="5" hidden="1" customWidth="1"/>
    <col min="14849" max="14849" width="8.36328125" style="5" customWidth="1"/>
    <col min="14850" max="14850" width="6.08984375" style="5" customWidth="1"/>
    <col min="14851" max="15063" width="11.453125" style="5"/>
    <col min="15064" max="15064" width="29.6328125" style="5" customWidth="1"/>
    <col min="15065" max="15088" width="0" style="5" hidden="1" customWidth="1"/>
    <col min="15089" max="15089" width="8" style="5" customWidth="1"/>
    <col min="15090" max="15090" width="0" style="5" hidden="1" customWidth="1"/>
    <col min="15091" max="15091" width="7.6328125" style="5" customWidth="1"/>
    <col min="15092" max="15095" width="0" style="5" hidden="1" customWidth="1"/>
    <col min="15096" max="15096" width="7.08984375" style="5" customWidth="1"/>
    <col min="15097" max="15097" width="6.81640625" style="5" customWidth="1"/>
    <col min="15098" max="15098" width="6.36328125" style="5" customWidth="1"/>
    <col min="15099" max="15099" width="7.08984375" style="5" customWidth="1"/>
    <col min="15100" max="15100" width="7.36328125" style="5" customWidth="1"/>
    <col min="15101" max="15101" width="8.54296875" style="5" customWidth="1"/>
    <col min="15102" max="15102" width="7.36328125" style="5" customWidth="1"/>
    <col min="15103" max="15104" width="0" style="5" hidden="1" customWidth="1"/>
    <col min="15105" max="15105" width="8.36328125" style="5" customWidth="1"/>
    <col min="15106" max="15106" width="6.08984375" style="5" customWidth="1"/>
    <col min="15107" max="15319" width="11.453125" style="5"/>
    <col min="15320" max="15320" width="29.6328125" style="5" customWidth="1"/>
    <col min="15321" max="15344" width="0" style="5" hidden="1" customWidth="1"/>
    <col min="15345" max="15345" width="8" style="5" customWidth="1"/>
    <col min="15346" max="15346" width="0" style="5" hidden="1" customWidth="1"/>
    <col min="15347" max="15347" width="7.6328125" style="5" customWidth="1"/>
    <col min="15348" max="15351" width="0" style="5" hidden="1" customWidth="1"/>
    <col min="15352" max="15352" width="7.08984375" style="5" customWidth="1"/>
    <col min="15353" max="15353" width="6.81640625" style="5" customWidth="1"/>
    <col min="15354" max="15354" width="6.36328125" style="5" customWidth="1"/>
    <col min="15355" max="15355" width="7.08984375" style="5" customWidth="1"/>
    <col min="15356" max="15356" width="7.36328125" style="5" customWidth="1"/>
    <col min="15357" max="15357" width="8.54296875" style="5" customWidth="1"/>
    <col min="15358" max="15358" width="7.36328125" style="5" customWidth="1"/>
    <col min="15359" max="15360" width="0" style="5" hidden="1" customWidth="1"/>
    <col min="15361" max="15361" width="8.36328125" style="5" customWidth="1"/>
    <col min="15362" max="15362" width="6.08984375" style="5" customWidth="1"/>
    <col min="15363" max="15575" width="11.453125" style="5"/>
    <col min="15576" max="15576" width="29.6328125" style="5" customWidth="1"/>
    <col min="15577" max="15600" width="0" style="5" hidden="1" customWidth="1"/>
    <col min="15601" max="15601" width="8" style="5" customWidth="1"/>
    <col min="15602" max="15602" width="0" style="5" hidden="1" customWidth="1"/>
    <col min="15603" max="15603" width="7.6328125" style="5" customWidth="1"/>
    <col min="15604" max="15607" width="0" style="5" hidden="1" customWidth="1"/>
    <col min="15608" max="15608" width="7.08984375" style="5" customWidth="1"/>
    <col min="15609" max="15609" width="6.81640625" style="5" customWidth="1"/>
    <col min="15610" max="15610" width="6.36328125" style="5" customWidth="1"/>
    <col min="15611" max="15611" width="7.08984375" style="5" customWidth="1"/>
    <col min="15612" max="15612" width="7.36328125" style="5" customWidth="1"/>
    <col min="15613" max="15613" width="8.54296875" style="5" customWidth="1"/>
    <col min="15614" max="15614" width="7.36328125" style="5" customWidth="1"/>
    <col min="15615" max="15616" width="0" style="5" hidden="1" customWidth="1"/>
    <col min="15617" max="15617" width="8.36328125" style="5" customWidth="1"/>
    <col min="15618" max="15618" width="6.08984375" style="5" customWidth="1"/>
    <col min="15619" max="15831" width="11.453125" style="5"/>
    <col min="15832" max="15832" width="29.6328125" style="5" customWidth="1"/>
    <col min="15833" max="15856" width="0" style="5" hidden="1" customWidth="1"/>
    <col min="15857" max="15857" width="8" style="5" customWidth="1"/>
    <col min="15858" max="15858" width="0" style="5" hidden="1" customWidth="1"/>
    <col min="15859" max="15859" width="7.6328125" style="5" customWidth="1"/>
    <col min="15860" max="15863" width="0" style="5" hidden="1" customWidth="1"/>
    <col min="15864" max="15864" width="7.08984375" style="5" customWidth="1"/>
    <col min="15865" max="15865" width="6.81640625" style="5" customWidth="1"/>
    <col min="15866" max="15866" width="6.36328125" style="5" customWidth="1"/>
    <col min="15867" max="15867" width="7.08984375" style="5" customWidth="1"/>
    <col min="15868" max="15868" width="7.36328125" style="5" customWidth="1"/>
    <col min="15869" max="15869" width="8.54296875" style="5" customWidth="1"/>
    <col min="15870" max="15870" width="7.36328125" style="5" customWidth="1"/>
    <col min="15871" max="15872" width="0" style="5" hidden="1" customWidth="1"/>
    <col min="15873" max="15873" width="8.36328125" style="5" customWidth="1"/>
    <col min="15874" max="15874" width="6.08984375" style="5" customWidth="1"/>
    <col min="15875" max="16087" width="11.453125" style="5"/>
    <col min="16088" max="16088" width="29.6328125" style="5" customWidth="1"/>
    <col min="16089" max="16112" width="0" style="5" hidden="1" customWidth="1"/>
    <col min="16113" max="16113" width="8" style="5" customWidth="1"/>
    <col min="16114" max="16114" width="0" style="5" hidden="1" customWidth="1"/>
    <col min="16115" max="16115" width="7.6328125" style="5" customWidth="1"/>
    <col min="16116" max="16119" width="0" style="5" hidden="1" customWidth="1"/>
    <col min="16120" max="16120" width="7.08984375" style="5" customWidth="1"/>
    <col min="16121" max="16121" width="6.81640625" style="5" customWidth="1"/>
    <col min="16122" max="16122" width="6.36328125" style="5" customWidth="1"/>
    <col min="16123" max="16123" width="7.08984375" style="5" customWidth="1"/>
    <col min="16124" max="16124" width="7.36328125" style="5" customWidth="1"/>
    <col min="16125" max="16125" width="8.54296875" style="5" customWidth="1"/>
    <col min="16126" max="16126" width="7.36328125" style="5" customWidth="1"/>
    <col min="16127" max="16128" width="0" style="5" hidden="1" customWidth="1"/>
    <col min="16129" max="16129" width="8.36328125" style="5" customWidth="1"/>
    <col min="16130" max="16130" width="6.08984375" style="5" customWidth="1"/>
    <col min="16131" max="16384" width="11.453125" style="5"/>
  </cols>
  <sheetData>
    <row r="1" spans="1:40" s="1" customFormat="1" ht="99" customHeight="1" x14ac:dyDescent="0.35">
      <c r="A1" s="22"/>
      <c r="B1" s="22"/>
      <c r="C1" s="22"/>
      <c r="D1" s="22"/>
      <c r="E1" s="22"/>
      <c r="F1" s="23"/>
    </row>
    <row r="2" spans="1:40" s="1" customFormat="1" ht="33" customHeight="1" x14ac:dyDescent="0.35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</row>
    <row r="3" spans="1:40" s="2" customFormat="1" ht="26.5" customHeight="1" x14ac:dyDescent="0.35">
      <c r="A3" s="39" t="s">
        <v>20</v>
      </c>
      <c r="B3" s="40" t="s">
        <v>19</v>
      </c>
      <c r="C3" s="40"/>
      <c r="D3" s="40"/>
      <c r="E3" s="40"/>
      <c r="F3" s="40"/>
      <c r="G3" s="40"/>
      <c r="H3" s="40"/>
      <c r="I3" s="40"/>
      <c r="J3" s="40"/>
      <c r="K3" s="41" t="s">
        <v>19</v>
      </c>
      <c r="L3" s="41" t="s">
        <v>19</v>
      </c>
      <c r="M3" s="42" t="s">
        <v>21</v>
      </c>
      <c r="N3" s="42"/>
      <c r="O3" s="42"/>
      <c r="P3" s="42"/>
      <c r="Q3" s="42"/>
      <c r="R3" s="42"/>
      <c r="S3" s="42"/>
      <c r="T3" s="42"/>
      <c r="U3" s="42"/>
      <c r="V3" s="42"/>
      <c r="W3" s="40" t="s">
        <v>19</v>
      </c>
      <c r="X3" s="40"/>
      <c r="Y3" s="40" t="s">
        <v>19</v>
      </c>
      <c r="Z3" s="40"/>
      <c r="AA3" s="42" t="s">
        <v>23</v>
      </c>
      <c r="AB3" s="43" t="s">
        <v>21</v>
      </c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10"/>
    </row>
    <row r="4" spans="1:40" s="2" customFormat="1" ht="24.75" customHeight="1" x14ac:dyDescent="0.35">
      <c r="A4" s="44"/>
      <c r="B4" s="45">
        <v>2012</v>
      </c>
      <c r="C4" s="45">
        <v>2013</v>
      </c>
      <c r="D4" s="45" t="s">
        <v>24</v>
      </c>
      <c r="E4" s="45">
        <v>2015</v>
      </c>
      <c r="F4" s="45" t="s">
        <v>25</v>
      </c>
      <c r="G4" s="45" t="s">
        <v>26</v>
      </c>
      <c r="H4" s="45" t="s">
        <v>27</v>
      </c>
      <c r="I4" s="45" t="s">
        <v>28</v>
      </c>
      <c r="J4" s="45" t="s">
        <v>29</v>
      </c>
      <c r="K4" s="46" t="s">
        <v>30</v>
      </c>
      <c r="L4" s="46" t="s">
        <v>31</v>
      </c>
      <c r="M4" s="45">
        <v>2012</v>
      </c>
      <c r="N4" s="45">
        <v>2013</v>
      </c>
      <c r="O4" s="45" t="s">
        <v>24</v>
      </c>
      <c r="P4" s="45">
        <v>2015</v>
      </c>
      <c r="Q4" s="45" t="s">
        <v>25</v>
      </c>
      <c r="R4" s="45" t="s">
        <v>26</v>
      </c>
      <c r="S4" s="45" t="s">
        <v>27</v>
      </c>
      <c r="T4" s="46" t="s">
        <v>28</v>
      </c>
      <c r="U4" s="46" t="s">
        <v>29</v>
      </c>
      <c r="V4" s="46" t="s">
        <v>30</v>
      </c>
      <c r="W4" s="46">
        <v>2021</v>
      </c>
      <c r="X4" s="46"/>
      <c r="Y4" s="46">
        <v>2022</v>
      </c>
      <c r="Z4" s="46"/>
      <c r="AA4" s="45">
        <v>2019</v>
      </c>
      <c r="AB4" s="47">
        <v>2020</v>
      </c>
      <c r="AC4" s="47">
        <v>2020</v>
      </c>
      <c r="AD4" s="48">
        <v>2021</v>
      </c>
      <c r="AE4" s="48"/>
      <c r="AF4" s="48"/>
      <c r="AG4" s="48">
        <v>2022</v>
      </c>
      <c r="AH4" s="48"/>
      <c r="AI4" s="48"/>
      <c r="AJ4" s="48">
        <v>2023</v>
      </c>
      <c r="AK4" s="48"/>
      <c r="AL4" s="49">
        <v>2024</v>
      </c>
      <c r="AM4" s="50"/>
      <c r="AN4" s="10"/>
    </row>
    <row r="5" spans="1:40" s="2" customFormat="1" ht="16.5" customHeight="1" x14ac:dyDescent="0.35">
      <c r="A5" s="51"/>
      <c r="B5" s="45"/>
      <c r="C5" s="45"/>
      <c r="D5" s="45"/>
      <c r="E5" s="45"/>
      <c r="F5" s="45"/>
      <c r="G5" s="45"/>
      <c r="H5" s="45"/>
      <c r="I5" s="45"/>
      <c r="J5" s="45"/>
      <c r="K5" s="46"/>
      <c r="L5" s="46"/>
      <c r="M5" s="45"/>
      <c r="N5" s="45"/>
      <c r="O5" s="45"/>
      <c r="P5" s="45"/>
      <c r="Q5" s="45"/>
      <c r="R5" s="45"/>
      <c r="S5" s="45"/>
      <c r="T5" s="46"/>
      <c r="U5" s="46"/>
      <c r="V5" s="46"/>
      <c r="W5" s="45" t="s">
        <v>32</v>
      </c>
      <c r="X5" s="45" t="s">
        <v>22</v>
      </c>
      <c r="Y5" s="45" t="s">
        <v>32</v>
      </c>
      <c r="Z5" s="45" t="s">
        <v>22</v>
      </c>
      <c r="AA5" s="45" t="s">
        <v>22</v>
      </c>
      <c r="AB5" s="47" t="s">
        <v>33</v>
      </c>
      <c r="AC5" s="47" t="s">
        <v>22</v>
      </c>
      <c r="AD5" s="47" t="s">
        <v>32</v>
      </c>
      <c r="AE5" s="48" t="s">
        <v>22</v>
      </c>
      <c r="AF5" s="48"/>
      <c r="AG5" s="47" t="s">
        <v>32</v>
      </c>
      <c r="AH5" s="47" t="s">
        <v>22</v>
      </c>
      <c r="AI5" s="47" t="s">
        <v>34</v>
      </c>
      <c r="AJ5" s="47" t="s">
        <v>22</v>
      </c>
      <c r="AK5" s="47" t="s">
        <v>34</v>
      </c>
      <c r="AL5" s="47" t="s">
        <v>32</v>
      </c>
      <c r="AM5" s="47" t="s">
        <v>34</v>
      </c>
      <c r="AN5" s="10"/>
    </row>
    <row r="6" spans="1:40" s="6" customFormat="1" ht="30" x14ac:dyDescent="0.4">
      <c r="A6" s="26" t="s">
        <v>18</v>
      </c>
      <c r="B6" s="27">
        <v>19184</v>
      </c>
      <c r="C6" s="27">
        <v>20290</v>
      </c>
      <c r="D6" s="27">
        <v>11245</v>
      </c>
      <c r="E6" s="27">
        <v>20901</v>
      </c>
      <c r="F6" s="27">
        <v>21048</v>
      </c>
      <c r="G6" s="27">
        <v>21077</v>
      </c>
      <c r="H6" s="27">
        <v>21096</v>
      </c>
      <c r="I6" s="27">
        <v>21093</v>
      </c>
      <c r="J6" s="27">
        <v>21954</v>
      </c>
      <c r="K6" s="27">
        <v>23780</v>
      </c>
      <c r="L6" s="27">
        <v>22227</v>
      </c>
      <c r="M6" s="27">
        <v>231</v>
      </c>
      <c r="N6" s="27">
        <v>239</v>
      </c>
      <c r="O6" s="27">
        <v>132</v>
      </c>
      <c r="P6" s="27">
        <v>236</v>
      </c>
      <c r="Q6" s="27">
        <v>235</v>
      </c>
      <c r="R6" s="27">
        <v>235</v>
      </c>
      <c r="S6" s="27">
        <v>235</v>
      </c>
      <c r="T6" s="27">
        <v>235</v>
      </c>
      <c r="U6" s="27">
        <v>242</v>
      </c>
      <c r="V6" s="27">
        <v>474</v>
      </c>
      <c r="W6" s="27">
        <v>315</v>
      </c>
      <c r="X6" s="27">
        <v>22010</v>
      </c>
      <c r="Y6" s="27">
        <v>21998</v>
      </c>
      <c r="Z6" s="27">
        <v>22010</v>
      </c>
      <c r="AA6" s="27">
        <v>474</v>
      </c>
      <c r="AB6" s="27">
        <v>315</v>
      </c>
      <c r="AC6" s="27">
        <v>319</v>
      </c>
      <c r="AD6" s="27">
        <v>319</v>
      </c>
      <c r="AE6" s="27">
        <v>317</v>
      </c>
      <c r="AF6" s="28">
        <f>+AE6/AE$25</f>
        <v>5.7209889911568307E-2</v>
      </c>
      <c r="AG6" s="27">
        <v>317</v>
      </c>
      <c r="AH6" s="27">
        <v>317</v>
      </c>
      <c r="AI6" s="29">
        <f t="shared" ref="AI6:AI25" si="0">+AH6/AG$25</f>
        <v>5.7209889911568307E-2</v>
      </c>
      <c r="AJ6" s="30">
        <v>316</v>
      </c>
      <c r="AK6" s="29">
        <f>AJ6/$AJ$26</f>
        <v>4.5049925582084957E-4</v>
      </c>
      <c r="AL6" s="31">
        <v>316</v>
      </c>
      <c r="AM6" s="32">
        <f>AL6/$AL$26</f>
        <v>4.4891464939197636E-4</v>
      </c>
    </row>
    <row r="7" spans="1:40" s="6" customFormat="1" ht="25.5" customHeight="1" x14ac:dyDescent="0.4">
      <c r="A7" s="26" t="s">
        <v>17</v>
      </c>
      <c r="B7" s="27">
        <v>3070</v>
      </c>
      <c r="C7" s="27">
        <v>3199</v>
      </c>
      <c r="D7" s="27">
        <v>3066</v>
      </c>
      <c r="E7" s="27">
        <v>3581</v>
      </c>
      <c r="F7" s="27">
        <v>3691</v>
      </c>
      <c r="G7" s="27">
        <v>3732</v>
      </c>
      <c r="H7" s="27">
        <v>3731</v>
      </c>
      <c r="I7" s="27">
        <v>3730</v>
      </c>
      <c r="J7" s="27">
        <v>3831</v>
      </c>
      <c r="K7" s="27">
        <v>2651</v>
      </c>
      <c r="L7" s="27">
        <v>2935</v>
      </c>
      <c r="M7" s="27">
        <v>150</v>
      </c>
      <c r="N7" s="27">
        <v>157</v>
      </c>
      <c r="O7" s="27">
        <v>117</v>
      </c>
      <c r="P7" s="27">
        <v>159</v>
      </c>
      <c r="Q7" s="27">
        <v>159</v>
      </c>
      <c r="R7" s="27">
        <v>160</v>
      </c>
      <c r="S7" s="27">
        <v>160</v>
      </c>
      <c r="T7" s="27">
        <v>160</v>
      </c>
      <c r="U7" s="27">
        <v>159</v>
      </c>
      <c r="V7" s="27">
        <v>119</v>
      </c>
      <c r="W7" s="27">
        <v>122</v>
      </c>
      <c r="X7" s="27">
        <v>3142</v>
      </c>
      <c r="Y7" s="27">
        <v>3142</v>
      </c>
      <c r="Z7" s="27">
        <v>3215</v>
      </c>
      <c r="AA7" s="27">
        <v>119</v>
      </c>
      <c r="AB7" s="27">
        <v>122</v>
      </c>
      <c r="AC7" s="27">
        <v>128</v>
      </c>
      <c r="AD7" s="27">
        <v>127</v>
      </c>
      <c r="AE7" s="27">
        <v>127</v>
      </c>
      <c r="AF7" s="28">
        <f t="shared" ref="AF7:AF26" si="1">+AE7/AE$25</f>
        <v>2.2920050532394876E-2</v>
      </c>
      <c r="AG7" s="27">
        <v>127</v>
      </c>
      <c r="AH7" s="27">
        <v>128</v>
      </c>
      <c r="AI7" s="29">
        <f t="shared" si="0"/>
        <v>2.3100523371232629E-2</v>
      </c>
      <c r="AJ7" s="30">
        <v>136</v>
      </c>
      <c r="AK7" s="29">
        <f t="shared" ref="AK7:AK26" si="2">AJ7/$AJ$26</f>
        <v>1.9388575566973271E-4</v>
      </c>
      <c r="AL7" s="31">
        <v>136</v>
      </c>
      <c r="AM7" s="32">
        <f t="shared" ref="AM7:AM25" si="3">AL7/$AL$26</f>
        <v>1.9320377315604046E-4</v>
      </c>
    </row>
    <row r="8" spans="1:40" s="6" customFormat="1" ht="45" x14ac:dyDescent="0.4">
      <c r="A8" s="26" t="s">
        <v>16</v>
      </c>
      <c r="B8" s="27">
        <v>3198</v>
      </c>
      <c r="C8" s="27">
        <v>4773</v>
      </c>
      <c r="D8" s="27">
        <v>4667</v>
      </c>
      <c r="E8" s="27">
        <v>8025</v>
      </c>
      <c r="F8" s="27">
        <v>8102</v>
      </c>
      <c r="G8" s="27">
        <v>8111</v>
      </c>
      <c r="H8" s="27">
        <v>8110</v>
      </c>
      <c r="I8" s="27">
        <v>8092</v>
      </c>
      <c r="J8" s="27">
        <v>8213</v>
      </c>
      <c r="K8" s="27">
        <v>9047</v>
      </c>
      <c r="L8" s="27">
        <v>9043</v>
      </c>
      <c r="M8" s="27">
        <v>215</v>
      </c>
      <c r="N8" s="27">
        <v>358</v>
      </c>
      <c r="O8" s="27">
        <v>526</v>
      </c>
      <c r="P8" s="27">
        <v>770</v>
      </c>
      <c r="Q8" s="27">
        <v>778</v>
      </c>
      <c r="R8" s="27">
        <v>779</v>
      </c>
      <c r="S8" s="27">
        <v>779</v>
      </c>
      <c r="T8" s="27">
        <v>776</v>
      </c>
      <c r="U8" s="27">
        <v>777</v>
      </c>
      <c r="V8" s="27">
        <v>1045</v>
      </c>
      <c r="W8" s="27">
        <v>1055</v>
      </c>
      <c r="X8" s="27">
        <v>9550</v>
      </c>
      <c r="Y8" s="27">
        <v>9550</v>
      </c>
      <c r="Z8" s="27">
        <v>9565</v>
      </c>
      <c r="AA8" s="27">
        <v>1045</v>
      </c>
      <c r="AB8" s="27">
        <v>1055</v>
      </c>
      <c r="AC8" s="27">
        <v>1098</v>
      </c>
      <c r="AD8" s="27">
        <v>1099</v>
      </c>
      <c r="AE8" s="27">
        <v>1099</v>
      </c>
      <c r="AF8" s="28">
        <f t="shared" si="1"/>
        <v>0.19833964988269265</v>
      </c>
      <c r="AG8" s="27">
        <v>1099</v>
      </c>
      <c r="AH8" s="27">
        <v>1100</v>
      </c>
      <c r="AI8" s="28">
        <f t="shared" si="0"/>
        <v>0.19852012272153041</v>
      </c>
      <c r="AJ8" s="30">
        <v>1398</v>
      </c>
      <c r="AK8" s="29">
        <f t="shared" si="2"/>
        <v>1.9930315178403406E-3</v>
      </c>
      <c r="AL8" s="31">
        <v>1439</v>
      </c>
      <c r="AM8" s="32">
        <f t="shared" si="3"/>
        <v>2.0442663939083988E-3</v>
      </c>
    </row>
    <row r="9" spans="1:40" s="6" customFormat="1" ht="26.5" customHeight="1" x14ac:dyDescent="0.4">
      <c r="A9" s="26" t="s">
        <v>35</v>
      </c>
      <c r="B9" s="27">
        <v>23427</v>
      </c>
      <c r="C9" s="27">
        <v>26793</v>
      </c>
      <c r="D9" s="27">
        <v>20330</v>
      </c>
      <c r="E9" s="27">
        <v>25751</v>
      </c>
      <c r="F9" s="27">
        <v>27043</v>
      </c>
      <c r="G9" s="27">
        <v>27391</v>
      </c>
      <c r="H9" s="27">
        <v>27423</v>
      </c>
      <c r="I9" s="27">
        <v>27435</v>
      </c>
      <c r="J9" s="27">
        <v>28378</v>
      </c>
      <c r="K9" s="27">
        <v>25782</v>
      </c>
      <c r="L9" s="27">
        <v>25513</v>
      </c>
      <c r="M9" s="27">
        <v>1131</v>
      </c>
      <c r="N9" s="27">
        <v>1231</v>
      </c>
      <c r="O9" s="27">
        <v>987</v>
      </c>
      <c r="P9" s="27">
        <v>1219</v>
      </c>
      <c r="Q9" s="27">
        <v>1307</v>
      </c>
      <c r="R9" s="27">
        <v>1325</v>
      </c>
      <c r="S9" s="27">
        <v>1328</v>
      </c>
      <c r="T9" s="27">
        <v>1331</v>
      </c>
      <c r="U9" s="27">
        <v>1389</v>
      </c>
      <c r="V9" s="27">
        <v>1547</v>
      </c>
      <c r="W9" s="27">
        <v>1422</v>
      </c>
      <c r="X9" s="27">
        <v>26997</v>
      </c>
      <c r="Y9" s="27">
        <v>26858</v>
      </c>
      <c r="Z9" s="27">
        <v>26760</v>
      </c>
      <c r="AA9" s="27">
        <v>1547</v>
      </c>
      <c r="AB9" s="27">
        <v>1422</v>
      </c>
      <c r="AC9" s="27">
        <v>1499</v>
      </c>
      <c r="AD9" s="27">
        <v>1517</v>
      </c>
      <c r="AE9" s="27">
        <v>1512</v>
      </c>
      <c r="AF9" s="28">
        <f t="shared" si="1"/>
        <v>0.27287493232268545</v>
      </c>
      <c r="AG9" s="27">
        <v>1509</v>
      </c>
      <c r="AH9" s="27">
        <v>1502</v>
      </c>
      <c r="AI9" s="28">
        <f t="shared" si="0"/>
        <v>0.27107020393430786</v>
      </c>
      <c r="AJ9" s="30">
        <v>1527</v>
      </c>
      <c r="AK9" s="29">
        <f t="shared" si="2"/>
        <v>2.1769378596153076E-3</v>
      </c>
      <c r="AL9" s="31">
        <v>1508</v>
      </c>
      <c r="AM9" s="32">
        <f t="shared" si="3"/>
        <v>2.1422888964655073E-3</v>
      </c>
    </row>
    <row r="10" spans="1:40" s="6" customFormat="1" ht="24" customHeight="1" x14ac:dyDescent="0.4">
      <c r="A10" s="26" t="s">
        <v>15</v>
      </c>
      <c r="B10" s="27">
        <v>470715</v>
      </c>
      <c r="C10" s="27">
        <v>472358</v>
      </c>
      <c r="D10" s="27">
        <v>515562</v>
      </c>
      <c r="E10" s="27">
        <v>524715</v>
      </c>
      <c r="F10" s="27">
        <v>528153</v>
      </c>
      <c r="G10" s="27">
        <v>529601</v>
      </c>
      <c r="H10" s="27">
        <v>529607</v>
      </c>
      <c r="I10" s="27">
        <v>529643</v>
      </c>
      <c r="J10" s="27">
        <v>529994</v>
      </c>
      <c r="K10" s="27">
        <v>606823</v>
      </c>
      <c r="L10" s="27">
        <v>604250</v>
      </c>
      <c r="M10" s="27">
        <v>53095</v>
      </c>
      <c r="N10" s="27">
        <v>53166</v>
      </c>
      <c r="O10" s="27">
        <v>54859</v>
      </c>
      <c r="P10" s="27">
        <v>55713</v>
      </c>
      <c r="Q10" s="27">
        <v>56222</v>
      </c>
      <c r="R10" s="27">
        <v>56367</v>
      </c>
      <c r="S10" s="27">
        <v>56374</v>
      </c>
      <c r="T10" s="27">
        <v>56372</v>
      </c>
      <c r="U10" s="27">
        <v>56439</v>
      </c>
      <c r="V10" s="27">
        <v>64933</v>
      </c>
      <c r="W10" s="27">
        <v>64611</v>
      </c>
      <c r="X10" s="27">
        <v>608476</v>
      </c>
      <c r="Y10" s="27">
        <v>608256</v>
      </c>
      <c r="Z10" s="27">
        <v>608484</v>
      </c>
      <c r="AA10" s="27">
        <v>64933</v>
      </c>
      <c r="AB10" s="27">
        <v>64611</v>
      </c>
      <c r="AC10" s="27">
        <v>65004</v>
      </c>
      <c r="AD10" s="27">
        <v>64978</v>
      </c>
      <c r="AE10" s="27">
        <v>65015</v>
      </c>
      <c r="AF10" s="28">
        <f t="shared" si="1"/>
        <v>11.733441617036636</v>
      </c>
      <c r="AG10" s="27">
        <v>64989</v>
      </c>
      <c r="AH10" s="27">
        <v>65011</v>
      </c>
      <c r="AI10" s="28">
        <f t="shared" si="0"/>
        <v>11.732719725681285</v>
      </c>
      <c r="AJ10" s="27">
        <v>65408</v>
      </c>
      <c r="AK10" s="29">
        <f t="shared" si="2"/>
        <v>9.3247643432690278E-2</v>
      </c>
      <c r="AL10" s="31">
        <v>65364</v>
      </c>
      <c r="AM10" s="32">
        <f t="shared" si="3"/>
        <v>9.285714285714286E-2</v>
      </c>
    </row>
    <row r="11" spans="1:40" s="6" customFormat="1" ht="23" customHeight="1" x14ac:dyDescent="0.4">
      <c r="A11" s="26" t="s">
        <v>14</v>
      </c>
      <c r="B11" s="27">
        <v>134460</v>
      </c>
      <c r="C11" s="27">
        <v>136184</v>
      </c>
      <c r="D11" s="27">
        <v>153402</v>
      </c>
      <c r="E11" s="27">
        <v>144128</v>
      </c>
      <c r="F11" s="27">
        <v>149379</v>
      </c>
      <c r="G11" s="27">
        <v>151479</v>
      </c>
      <c r="H11" s="27">
        <v>151858</v>
      </c>
      <c r="I11" s="27">
        <v>151958</v>
      </c>
      <c r="J11" s="27">
        <v>155113</v>
      </c>
      <c r="K11" s="27">
        <v>163845</v>
      </c>
      <c r="L11" s="27">
        <v>165393</v>
      </c>
      <c r="M11" s="27">
        <v>15938</v>
      </c>
      <c r="N11" s="27">
        <v>15980</v>
      </c>
      <c r="O11" s="27">
        <v>15752</v>
      </c>
      <c r="P11" s="27">
        <v>14863</v>
      </c>
      <c r="Q11" s="27">
        <v>15696</v>
      </c>
      <c r="R11" s="27">
        <v>15928</v>
      </c>
      <c r="S11" s="27">
        <v>15963</v>
      </c>
      <c r="T11" s="27">
        <v>15971</v>
      </c>
      <c r="U11" s="27">
        <v>16335</v>
      </c>
      <c r="V11" s="27">
        <v>18901</v>
      </c>
      <c r="W11" s="27">
        <v>18934</v>
      </c>
      <c r="X11" s="27">
        <v>167627</v>
      </c>
      <c r="Y11" s="27">
        <v>167586</v>
      </c>
      <c r="Z11" s="27">
        <v>168040</v>
      </c>
      <c r="AA11" s="27">
        <v>18901</v>
      </c>
      <c r="AB11" s="27">
        <v>18934</v>
      </c>
      <c r="AC11" s="27">
        <v>19092</v>
      </c>
      <c r="AD11" s="27">
        <v>19159</v>
      </c>
      <c r="AE11" s="27">
        <v>19165</v>
      </c>
      <c r="AF11" s="28">
        <f t="shared" si="1"/>
        <v>3.4587619563255729</v>
      </c>
      <c r="AG11" s="27">
        <v>19160</v>
      </c>
      <c r="AH11" s="27">
        <v>19189</v>
      </c>
      <c r="AI11" s="28">
        <f t="shared" si="0"/>
        <v>3.4630933044576793</v>
      </c>
      <c r="AJ11" s="30">
        <v>19237</v>
      </c>
      <c r="AK11" s="29">
        <f t="shared" si="2"/>
        <v>2.7424855013372416E-2</v>
      </c>
      <c r="AL11" s="31">
        <v>19183</v>
      </c>
      <c r="AM11" s="32">
        <f t="shared" si="3"/>
        <v>2.7251676326855323E-2</v>
      </c>
    </row>
    <row r="12" spans="1:40" s="6" customFormat="1" ht="24" customHeight="1" x14ac:dyDescent="0.4">
      <c r="A12" s="26" t="s">
        <v>13</v>
      </c>
      <c r="B12" s="27">
        <v>1914611</v>
      </c>
      <c r="C12" s="27">
        <v>1922044</v>
      </c>
      <c r="D12" s="27">
        <v>2061752</v>
      </c>
      <c r="E12" s="27">
        <v>2098862</v>
      </c>
      <c r="F12" s="27">
        <v>2109883</v>
      </c>
      <c r="G12" s="27">
        <v>2113316</v>
      </c>
      <c r="H12" s="27">
        <v>2115328</v>
      </c>
      <c r="I12" s="27">
        <v>2117580</v>
      </c>
      <c r="J12" s="27">
        <v>2122600</v>
      </c>
      <c r="K12" s="27">
        <v>2198276</v>
      </c>
      <c r="L12" s="27">
        <v>2213834</v>
      </c>
      <c r="M12" s="27">
        <v>262387</v>
      </c>
      <c r="N12" s="27">
        <v>262911</v>
      </c>
      <c r="O12" s="27">
        <v>294466</v>
      </c>
      <c r="P12" s="27">
        <v>297414</v>
      </c>
      <c r="Q12" s="27">
        <v>299033</v>
      </c>
      <c r="R12" s="27">
        <v>299293</v>
      </c>
      <c r="S12" s="27">
        <v>299464</v>
      </c>
      <c r="T12" s="27">
        <v>299684</v>
      </c>
      <c r="U12" s="27">
        <v>299770</v>
      </c>
      <c r="V12" s="27">
        <v>329818</v>
      </c>
      <c r="W12" s="27">
        <v>331097</v>
      </c>
      <c r="X12" s="27">
        <v>2236069</v>
      </c>
      <c r="Y12" s="27">
        <v>2236177</v>
      </c>
      <c r="Z12" s="27">
        <v>2237029</v>
      </c>
      <c r="AA12" s="27">
        <v>329818</v>
      </c>
      <c r="AB12" s="27">
        <v>331097</v>
      </c>
      <c r="AC12" s="27">
        <v>333455</v>
      </c>
      <c r="AD12" s="27">
        <v>333006</v>
      </c>
      <c r="AE12" s="27">
        <v>333276</v>
      </c>
      <c r="AF12" s="28">
        <f t="shared" si="1"/>
        <v>60.147265836491606</v>
      </c>
      <c r="AG12" s="27">
        <v>333273</v>
      </c>
      <c r="AH12" s="27">
        <v>333333</v>
      </c>
      <c r="AI12" s="28">
        <f>+AH12/AG$25</f>
        <v>60.15755278830536</v>
      </c>
      <c r="AJ12" s="30">
        <v>333223</v>
      </c>
      <c r="AK12" s="29">
        <f t="shared" si="2"/>
        <v>0.47505289089364228</v>
      </c>
      <c r="AL12" s="31">
        <v>335640</v>
      </c>
      <c r="AM12" s="32">
        <f t="shared" si="3"/>
        <v>0.47681554722127517</v>
      </c>
    </row>
    <row r="13" spans="1:40" s="6" customFormat="1" ht="26.4" customHeight="1" x14ac:dyDescent="0.4">
      <c r="A13" s="26" t="s">
        <v>12</v>
      </c>
      <c r="B13" s="27">
        <v>28466</v>
      </c>
      <c r="C13" s="27">
        <v>37676</v>
      </c>
      <c r="D13" s="27">
        <v>31466</v>
      </c>
      <c r="E13" s="27">
        <v>36142</v>
      </c>
      <c r="F13" s="27">
        <v>37356</v>
      </c>
      <c r="G13" s="27">
        <v>37774</v>
      </c>
      <c r="H13" s="27">
        <v>37797</v>
      </c>
      <c r="I13" s="27">
        <v>37804</v>
      </c>
      <c r="J13" s="27">
        <v>38383</v>
      </c>
      <c r="K13" s="27">
        <v>36883</v>
      </c>
      <c r="L13" s="27">
        <v>42067</v>
      </c>
      <c r="M13" s="27">
        <v>1432</v>
      </c>
      <c r="N13" s="27">
        <v>2373</v>
      </c>
      <c r="O13" s="27">
        <v>1591</v>
      </c>
      <c r="P13" s="27">
        <v>1922</v>
      </c>
      <c r="Q13" s="27">
        <v>2041</v>
      </c>
      <c r="R13" s="27">
        <v>2081</v>
      </c>
      <c r="S13" s="27">
        <v>2083</v>
      </c>
      <c r="T13" s="27">
        <v>2082</v>
      </c>
      <c r="U13" s="27">
        <v>2122</v>
      </c>
      <c r="V13" s="27">
        <v>2859</v>
      </c>
      <c r="W13" s="27">
        <v>3168</v>
      </c>
      <c r="X13" s="27">
        <v>39129</v>
      </c>
      <c r="Y13" s="27">
        <v>39087</v>
      </c>
      <c r="Z13" s="27">
        <v>39253</v>
      </c>
      <c r="AA13" s="27">
        <v>2859</v>
      </c>
      <c r="AB13" s="27">
        <v>3168</v>
      </c>
      <c r="AC13" s="27">
        <v>2460</v>
      </c>
      <c r="AD13" s="27">
        <v>2470</v>
      </c>
      <c r="AE13" s="27">
        <v>2470</v>
      </c>
      <c r="AF13" s="28">
        <f>+AE13/AE$25</f>
        <v>0.44576791192925463</v>
      </c>
      <c r="AG13" s="27">
        <v>2469</v>
      </c>
      <c r="AH13" s="27">
        <v>2484</v>
      </c>
      <c r="AI13" s="28">
        <f t="shared" si="0"/>
        <v>0.44829453167298322</v>
      </c>
      <c r="AJ13" s="27">
        <v>2699</v>
      </c>
      <c r="AK13" s="29">
        <f t="shared" si="2"/>
        <v>3.8477768717103573E-3</v>
      </c>
      <c r="AL13" s="31">
        <v>2761</v>
      </c>
      <c r="AM13" s="32">
        <f t="shared" si="3"/>
        <v>3.9223207182634392E-3</v>
      </c>
    </row>
    <row r="14" spans="1:40" s="6" customFormat="1" ht="23.5" customHeight="1" x14ac:dyDescent="0.4">
      <c r="A14" s="26" t="s">
        <v>11</v>
      </c>
      <c r="B14" s="27">
        <v>19062</v>
      </c>
      <c r="C14" s="27">
        <v>19308</v>
      </c>
      <c r="D14" s="27">
        <v>17943</v>
      </c>
      <c r="E14" s="27">
        <v>19284</v>
      </c>
      <c r="F14" s="27">
        <v>20508</v>
      </c>
      <c r="G14" s="27">
        <v>20674</v>
      </c>
      <c r="H14" s="27">
        <v>20643</v>
      </c>
      <c r="I14" s="27">
        <v>20646</v>
      </c>
      <c r="J14" s="27">
        <v>20620</v>
      </c>
      <c r="K14" s="27">
        <v>15578</v>
      </c>
      <c r="L14" s="27">
        <v>17689</v>
      </c>
      <c r="M14" s="27">
        <v>2019</v>
      </c>
      <c r="N14" s="27">
        <v>2032</v>
      </c>
      <c r="O14" s="27">
        <v>1516</v>
      </c>
      <c r="P14" s="27">
        <v>1672</v>
      </c>
      <c r="Q14" s="27">
        <v>1791</v>
      </c>
      <c r="R14" s="27">
        <v>1794</v>
      </c>
      <c r="S14" s="27">
        <v>1787</v>
      </c>
      <c r="T14" s="27">
        <v>1785</v>
      </c>
      <c r="U14" s="27">
        <v>1774</v>
      </c>
      <c r="V14" s="27">
        <v>1375</v>
      </c>
      <c r="W14" s="27">
        <v>1504</v>
      </c>
      <c r="X14" s="27">
        <v>21223</v>
      </c>
      <c r="Y14" s="27">
        <v>21225</v>
      </c>
      <c r="Z14" s="27">
        <v>21295</v>
      </c>
      <c r="AA14" s="27">
        <v>1375</v>
      </c>
      <c r="AB14" s="27">
        <v>1504</v>
      </c>
      <c r="AC14" s="27">
        <v>1868</v>
      </c>
      <c r="AD14" s="27">
        <v>1870</v>
      </c>
      <c r="AE14" s="27">
        <v>1870</v>
      </c>
      <c r="AF14" s="28">
        <f t="shared" si="1"/>
        <v>0.33748420862660172</v>
      </c>
      <c r="AG14" s="27">
        <v>1870</v>
      </c>
      <c r="AH14" s="27">
        <v>1868</v>
      </c>
      <c r="AI14" s="28">
        <f t="shared" si="0"/>
        <v>0.33712326294892619</v>
      </c>
      <c r="AJ14" s="27">
        <v>1809</v>
      </c>
      <c r="AK14" s="29">
        <f t="shared" si="2"/>
        <v>2.5789656765187242E-3</v>
      </c>
      <c r="AL14" s="31">
        <v>1905</v>
      </c>
      <c r="AM14" s="32">
        <f t="shared" si="3"/>
        <v>2.706273440163655E-3</v>
      </c>
    </row>
    <row r="15" spans="1:40" s="6" customFormat="1" ht="22.5" customHeight="1" x14ac:dyDescent="0.4">
      <c r="A15" s="26" t="s">
        <v>10</v>
      </c>
      <c r="B15" s="27">
        <v>39986</v>
      </c>
      <c r="C15" s="27">
        <v>40476</v>
      </c>
      <c r="D15" s="27">
        <v>52159</v>
      </c>
      <c r="E15" s="27">
        <v>54399</v>
      </c>
      <c r="F15" s="27">
        <v>55299</v>
      </c>
      <c r="G15" s="27">
        <v>55816</v>
      </c>
      <c r="H15" s="27">
        <v>78932</v>
      </c>
      <c r="I15" s="27">
        <v>78928</v>
      </c>
      <c r="J15" s="27">
        <v>97759</v>
      </c>
      <c r="K15" s="27">
        <v>80935</v>
      </c>
      <c r="L15" s="27">
        <v>96648</v>
      </c>
      <c r="M15" s="27">
        <v>2830</v>
      </c>
      <c r="N15" s="27">
        <v>2845</v>
      </c>
      <c r="O15" s="27">
        <v>3330</v>
      </c>
      <c r="P15" s="27">
        <v>3448</v>
      </c>
      <c r="Q15" s="27">
        <v>3514</v>
      </c>
      <c r="R15" s="27">
        <v>3547</v>
      </c>
      <c r="S15" s="27">
        <v>5926</v>
      </c>
      <c r="T15" s="27">
        <v>5925</v>
      </c>
      <c r="U15" s="27">
        <v>7787</v>
      </c>
      <c r="V15" s="27">
        <v>6472</v>
      </c>
      <c r="W15" s="27">
        <v>8228</v>
      </c>
      <c r="X15" s="27">
        <v>102298</v>
      </c>
      <c r="Y15" s="27">
        <v>102290</v>
      </c>
      <c r="Z15" s="27">
        <v>102443</v>
      </c>
      <c r="AA15" s="27">
        <v>6472</v>
      </c>
      <c r="AB15" s="27">
        <v>8228</v>
      </c>
      <c r="AC15" s="27">
        <v>8961</v>
      </c>
      <c r="AD15" s="27">
        <v>8939</v>
      </c>
      <c r="AE15" s="27">
        <v>8935</v>
      </c>
      <c r="AF15" s="28">
        <f t="shared" si="1"/>
        <v>1.6125248150153402</v>
      </c>
      <c r="AG15" s="27">
        <v>8935</v>
      </c>
      <c r="AH15" s="27">
        <v>8939</v>
      </c>
      <c r="AI15" s="28">
        <f t="shared" si="0"/>
        <v>1.6132467063706912</v>
      </c>
      <c r="AJ15" s="27">
        <v>8704</v>
      </c>
      <c r="AK15" s="29">
        <f t="shared" si="2"/>
        <v>1.2408688362862894E-2</v>
      </c>
      <c r="AL15" s="31">
        <v>8753</v>
      </c>
      <c r="AM15" s="32">
        <f t="shared" si="3"/>
        <v>1.2434651664961927E-2</v>
      </c>
    </row>
    <row r="16" spans="1:40" s="6" customFormat="1" ht="29.5" customHeight="1" x14ac:dyDescent="0.4">
      <c r="A16" s="26" t="s">
        <v>9</v>
      </c>
      <c r="B16" s="27">
        <v>58950</v>
      </c>
      <c r="C16" s="27">
        <v>59886</v>
      </c>
      <c r="D16" s="27">
        <v>67245</v>
      </c>
      <c r="E16" s="27">
        <v>68274</v>
      </c>
      <c r="F16" s="27">
        <v>69295</v>
      </c>
      <c r="G16" s="27">
        <v>69951</v>
      </c>
      <c r="H16" s="27">
        <v>69961</v>
      </c>
      <c r="I16" s="27">
        <v>69910</v>
      </c>
      <c r="J16" s="27">
        <v>70274</v>
      </c>
      <c r="K16" s="27">
        <v>70928</v>
      </c>
      <c r="L16" s="27">
        <v>71466</v>
      </c>
      <c r="M16" s="27">
        <v>5638</v>
      </c>
      <c r="N16" s="27">
        <v>5659</v>
      </c>
      <c r="O16" s="27">
        <v>6167</v>
      </c>
      <c r="P16" s="27">
        <v>6219</v>
      </c>
      <c r="Q16" s="27">
        <v>6261</v>
      </c>
      <c r="R16" s="27">
        <v>6301</v>
      </c>
      <c r="S16" s="27">
        <v>6300</v>
      </c>
      <c r="T16" s="27">
        <v>6297</v>
      </c>
      <c r="U16" s="27">
        <v>6316</v>
      </c>
      <c r="V16" s="27">
        <v>6884</v>
      </c>
      <c r="W16" s="27">
        <v>6954</v>
      </c>
      <c r="X16" s="27">
        <v>71940</v>
      </c>
      <c r="Y16" s="27">
        <v>71915</v>
      </c>
      <c r="Z16" s="27">
        <v>71987</v>
      </c>
      <c r="AA16" s="27">
        <v>6884</v>
      </c>
      <c r="AB16" s="27">
        <v>6954</v>
      </c>
      <c r="AC16" s="27">
        <v>7052</v>
      </c>
      <c r="AD16" s="27">
        <v>7057</v>
      </c>
      <c r="AE16" s="27">
        <v>7059</v>
      </c>
      <c r="AF16" s="28">
        <f t="shared" si="1"/>
        <v>1.273957769355712</v>
      </c>
      <c r="AG16" s="27">
        <v>7048</v>
      </c>
      <c r="AH16" s="27">
        <v>7052</v>
      </c>
      <c r="AI16" s="28">
        <f t="shared" si="0"/>
        <v>1.2726944594838476</v>
      </c>
      <c r="AJ16" s="27">
        <v>7096</v>
      </c>
      <c r="AK16" s="29">
        <f t="shared" si="2"/>
        <v>1.0116274428179584E-2</v>
      </c>
      <c r="AL16" s="31">
        <v>7091</v>
      </c>
      <c r="AM16" s="32">
        <f t="shared" si="3"/>
        <v>1.0073587907716786E-2</v>
      </c>
    </row>
    <row r="17" spans="1:40" s="6" customFormat="1" ht="25.25" customHeight="1" x14ac:dyDescent="0.4">
      <c r="A17" s="26" t="s">
        <v>8</v>
      </c>
      <c r="B17" s="27">
        <v>95864</v>
      </c>
      <c r="C17" s="27">
        <v>97463</v>
      </c>
      <c r="D17" s="27">
        <v>97923</v>
      </c>
      <c r="E17" s="27">
        <v>98770</v>
      </c>
      <c r="F17" s="27">
        <v>101467</v>
      </c>
      <c r="G17" s="27">
        <v>102402</v>
      </c>
      <c r="H17" s="27">
        <v>102427</v>
      </c>
      <c r="I17" s="27">
        <v>102418</v>
      </c>
      <c r="J17" s="27">
        <v>103577</v>
      </c>
      <c r="K17" s="27">
        <v>107406</v>
      </c>
      <c r="L17" s="27">
        <v>106810</v>
      </c>
      <c r="M17" s="27">
        <v>8546</v>
      </c>
      <c r="N17" s="27">
        <v>8566</v>
      </c>
      <c r="O17" s="27">
        <v>8511</v>
      </c>
      <c r="P17" s="27">
        <v>8528</v>
      </c>
      <c r="Q17" s="27">
        <v>8787</v>
      </c>
      <c r="R17" s="27">
        <v>8848</v>
      </c>
      <c r="S17" s="27">
        <v>8849</v>
      </c>
      <c r="T17" s="27">
        <v>8846</v>
      </c>
      <c r="U17" s="27">
        <v>8930</v>
      </c>
      <c r="V17" s="27">
        <v>10310</v>
      </c>
      <c r="W17" s="27">
        <v>10180</v>
      </c>
      <c r="X17" s="27">
        <v>107905</v>
      </c>
      <c r="Y17" s="27">
        <v>107880</v>
      </c>
      <c r="Z17" s="27">
        <v>107821</v>
      </c>
      <c r="AA17" s="27">
        <v>10310</v>
      </c>
      <c r="AB17" s="27">
        <v>10180</v>
      </c>
      <c r="AC17" s="27">
        <v>10298</v>
      </c>
      <c r="AD17" s="27">
        <v>10312</v>
      </c>
      <c r="AE17" s="27">
        <v>10319</v>
      </c>
      <c r="AF17" s="28">
        <f t="shared" si="1"/>
        <v>1.862299223966793</v>
      </c>
      <c r="AG17" s="27">
        <v>10317</v>
      </c>
      <c r="AH17" s="27">
        <v>10319</v>
      </c>
      <c r="AI17" s="28">
        <f t="shared" si="0"/>
        <v>1.862299223966793</v>
      </c>
      <c r="AJ17" s="27">
        <v>10367</v>
      </c>
      <c r="AK17" s="29">
        <f t="shared" si="2"/>
        <v>1.4779511978147935E-2</v>
      </c>
      <c r="AL17" s="31">
        <v>10335</v>
      </c>
      <c r="AM17" s="32">
        <f t="shared" si="3"/>
        <v>1.4682066143879987E-2</v>
      </c>
    </row>
    <row r="18" spans="1:40" s="6" customFormat="1" ht="26" customHeight="1" x14ac:dyDescent="0.4">
      <c r="A18" s="26" t="s">
        <v>7</v>
      </c>
      <c r="B18" s="27">
        <v>363</v>
      </c>
      <c r="C18" s="27">
        <v>466</v>
      </c>
      <c r="D18" s="27">
        <v>461</v>
      </c>
      <c r="E18" s="27">
        <v>430</v>
      </c>
      <c r="F18" s="27">
        <v>416</v>
      </c>
      <c r="G18" s="27">
        <v>418</v>
      </c>
      <c r="H18" s="27">
        <v>417</v>
      </c>
      <c r="I18" s="27">
        <v>417</v>
      </c>
      <c r="J18" s="27">
        <v>436</v>
      </c>
      <c r="K18" s="27">
        <v>536</v>
      </c>
      <c r="L18" s="27">
        <v>413</v>
      </c>
      <c r="M18" s="27">
        <v>14</v>
      </c>
      <c r="N18" s="27">
        <v>15</v>
      </c>
      <c r="O18" s="27">
        <v>38</v>
      </c>
      <c r="P18" s="27">
        <v>32</v>
      </c>
      <c r="Q18" s="27">
        <v>26</v>
      </c>
      <c r="R18" s="27">
        <v>24</v>
      </c>
      <c r="S18" s="27">
        <v>24</v>
      </c>
      <c r="T18" s="27">
        <v>24</v>
      </c>
      <c r="U18" s="27">
        <v>21</v>
      </c>
      <c r="V18" s="27">
        <v>45</v>
      </c>
      <c r="W18" s="27">
        <v>22</v>
      </c>
      <c r="X18" s="27">
        <v>629</v>
      </c>
      <c r="Y18" s="27">
        <v>630</v>
      </c>
      <c r="Z18" s="27">
        <v>617</v>
      </c>
      <c r="AA18" s="27">
        <v>45</v>
      </c>
      <c r="AB18" s="27">
        <v>22</v>
      </c>
      <c r="AC18" s="27">
        <v>37</v>
      </c>
      <c r="AD18" s="27">
        <v>37</v>
      </c>
      <c r="AE18" s="27">
        <v>36</v>
      </c>
      <c r="AF18" s="28">
        <f t="shared" si="1"/>
        <v>6.4970221981591773E-3</v>
      </c>
      <c r="AG18" s="27">
        <v>36</v>
      </c>
      <c r="AH18" s="27">
        <v>37</v>
      </c>
      <c r="AI18" s="28">
        <f t="shared" si="0"/>
        <v>6.6774950369969319E-3</v>
      </c>
      <c r="AJ18" s="27">
        <v>38</v>
      </c>
      <c r="AK18" s="29">
        <f t="shared" si="2"/>
        <v>5.4173961143013558E-5</v>
      </c>
      <c r="AL18" s="31">
        <v>35</v>
      </c>
      <c r="AM18" s="32">
        <f t="shared" si="3"/>
        <v>4.972155926809865E-5</v>
      </c>
    </row>
    <row r="19" spans="1:40" s="6" customFormat="1" ht="35.4" customHeight="1" x14ac:dyDescent="0.4">
      <c r="A19" s="26" t="s">
        <v>6</v>
      </c>
      <c r="B19" s="27">
        <v>95843</v>
      </c>
      <c r="C19" s="27">
        <v>96844</v>
      </c>
      <c r="D19" s="27">
        <v>102315</v>
      </c>
      <c r="E19" s="27">
        <v>103907</v>
      </c>
      <c r="F19" s="27">
        <v>105637</v>
      </c>
      <c r="G19" s="27">
        <v>106385</v>
      </c>
      <c r="H19" s="27">
        <v>106404</v>
      </c>
      <c r="I19" s="27">
        <v>106375</v>
      </c>
      <c r="J19" s="27">
        <v>107374</v>
      </c>
      <c r="K19" s="27">
        <v>80475</v>
      </c>
      <c r="L19" s="27">
        <v>80611</v>
      </c>
      <c r="M19" s="27">
        <v>12182</v>
      </c>
      <c r="N19" s="27">
        <v>12200</v>
      </c>
      <c r="O19" s="27">
        <v>14648</v>
      </c>
      <c r="P19" s="27">
        <v>14735</v>
      </c>
      <c r="Q19" s="27">
        <v>14892</v>
      </c>
      <c r="R19" s="27">
        <v>14946</v>
      </c>
      <c r="S19" s="27">
        <v>14944</v>
      </c>
      <c r="T19" s="27">
        <v>14944</v>
      </c>
      <c r="U19" s="27">
        <v>15043</v>
      </c>
      <c r="V19" s="27">
        <v>12273</v>
      </c>
      <c r="W19" s="27">
        <v>12277</v>
      </c>
      <c r="X19" s="27">
        <v>81972</v>
      </c>
      <c r="Y19" s="27">
        <v>81853</v>
      </c>
      <c r="Z19" s="27">
        <v>81649</v>
      </c>
      <c r="AA19" s="27">
        <v>12273</v>
      </c>
      <c r="AB19" s="27">
        <v>12277</v>
      </c>
      <c r="AC19" s="27">
        <v>12516</v>
      </c>
      <c r="AD19" s="27">
        <v>12505</v>
      </c>
      <c r="AE19" s="27">
        <v>12513</v>
      </c>
      <c r="AF19" s="28">
        <f t="shared" si="1"/>
        <v>2.2582566323768272</v>
      </c>
      <c r="AG19" s="27">
        <v>12508</v>
      </c>
      <c r="AH19" s="27">
        <v>12502</v>
      </c>
      <c r="AI19" s="28">
        <f t="shared" si="0"/>
        <v>2.2562714311496119</v>
      </c>
      <c r="AJ19" s="27">
        <v>12451</v>
      </c>
      <c r="AK19" s="29">
        <f t="shared" si="2"/>
        <v>1.7750526057675308E-2</v>
      </c>
      <c r="AL19" s="31">
        <v>12395</v>
      </c>
      <c r="AM19" s="32">
        <f t="shared" si="3"/>
        <v>1.7608535060802365E-2</v>
      </c>
    </row>
    <row r="20" spans="1:40" s="6" customFormat="1" ht="14.4" customHeight="1" x14ac:dyDescent="0.4">
      <c r="A20" s="26" t="s">
        <v>5</v>
      </c>
      <c r="B20" s="27">
        <v>127122</v>
      </c>
      <c r="C20" s="27">
        <v>127349</v>
      </c>
      <c r="D20" s="27">
        <v>139966</v>
      </c>
      <c r="E20" s="27">
        <v>139501</v>
      </c>
      <c r="F20" s="27">
        <v>140387</v>
      </c>
      <c r="G20" s="27">
        <v>140635</v>
      </c>
      <c r="H20" s="27">
        <v>140666</v>
      </c>
      <c r="I20" s="27">
        <v>140672</v>
      </c>
      <c r="J20" s="27">
        <v>140803</v>
      </c>
      <c r="K20" s="27">
        <v>144180</v>
      </c>
      <c r="L20" s="27">
        <v>149000</v>
      </c>
      <c r="M20" s="27">
        <v>15274</v>
      </c>
      <c r="N20" s="27">
        <v>15280</v>
      </c>
      <c r="O20" s="27">
        <v>17353</v>
      </c>
      <c r="P20" s="27">
        <v>17140</v>
      </c>
      <c r="Q20" s="27">
        <v>17229</v>
      </c>
      <c r="R20" s="27">
        <v>17261</v>
      </c>
      <c r="S20" s="27">
        <v>17263</v>
      </c>
      <c r="T20" s="27">
        <v>17260</v>
      </c>
      <c r="U20" s="27">
        <v>17282</v>
      </c>
      <c r="V20" s="27">
        <v>18324</v>
      </c>
      <c r="W20" s="27">
        <v>19076</v>
      </c>
      <c r="X20" s="27">
        <v>148297</v>
      </c>
      <c r="Y20" s="27">
        <v>148283</v>
      </c>
      <c r="Z20" s="27">
        <v>148349</v>
      </c>
      <c r="AA20" s="27">
        <v>18324</v>
      </c>
      <c r="AB20" s="27">
        <v>19076</v>
      </c>
      <c r="AC20" s="27">
        <v>19133</v>
      </c>
      <c r="AD20" s="27">
        <v>19109</v>
      </c>
      <c r="AE20" s="27">
        <v>19112</v>
      </c>
      <c r="AF20" s="28">
        <f t="shared" si="1"/>
        <v>3.4491968958671722</v>
      </c>
      <c r="AG20" s="27">
        <v>19111</v>
      </c>
      <c r="AH20" s="27">
        <v>19118</v>
      </c>
      <c r="AI20" s="28">
        <f t="shared" si="0"/>
        <v>3.4502797329001984</v>
      </c>
      <c r="AJ20" s="27">
        <v>19133</v>
      </c>
      <c r="AK20" s="29">
        <f t="shared" si="2"/>
        <v>2.7276589435507325E-2</v>
      </c>
      <c r="AL20" s="31">
        <v>19130</v>
      </c>
      <c r="AM20" s="32">
        <f t="shared" si="3"/>
        <v>2.7176383679963632E-2</v>
      </c>
    </row>
    <row r="21" spans="1:40" s="6" customFormat="1" ht="24.65" customHeight="1" x14ac:dyDescent="0.4">
      <c r="A21" s="26" t="s">
        <v>4</v>
      </c>
      <c r="B21" s="27">
        <v>172804</v>
      </c>
      <c r="C21" s="27">
        <v>173214</v>
      </c>
      <c r="D21" s="27">
        <v>204821</v>
      </c>
      <c r="E21" s="27">
        <v>207071</v>
      </c>
      <c r="F21" s="27">
        <v>207729</v>
      </c>
      <c r="G21" s="27">
        <v>208091</v>
      </c>
      <c r="H21" s="27">
        <v>208039</v>
      </c>
      <c r="I21" s="27">
        <v>208048</v>
      </c>
      <c r="J21" s="27">
        <v>208265</v>
      </c>
      <c r="K21" s="27">
        <v>234117</v>
      </c>
      <c r="L21" s="27">
        <v>234021</v>
      </c>
      <c r="M21" s="27">
        <v>17503</v>
      </c>
      <c r="N21" s="27">
        <v>17524</v>
      </c>
      <c r="O21" s="27">
        <v>20671</v>
      </c>
      <c r="P21" s="27">
        <v>20781</v>
      </c>
      <c r="Q21" s="27">
        <v>20793</v>
      </c>
      <c r="R21" s="27">
        <v>20828</v>
      </c>
      <c r="S21" s="27">
        <v>20822</v>
      </c>
      <c r="T21" s="27">
        <v>20819</v>
      </c>
      <c r="U21" s="27">
        <v>20846</v>
      </c>
      <c r="V21" s="27">
        <v>24864</v>
      </c>
      <c r="W21" s="27">
        <v>24823</v>
      </c>
      <c r="X21" s="27">
        <v>234247</v>
      </c>
      <c r="Y21" s="27">
        <v>234224</v>
      </c>
      <c r="Z21" s="27">
        <v>234303</v>
      </c>
      <c r="AA21" s="27">
        <v>24864</v>
      </c>
      <c r="AB21" s="27">
        <v>24823</v>
      </c>
      <c r="AC21" s="27">
        <v>24876</v>
      </c>
      <c r="AD21" s="27">
        <v>24866</v>
      </c>
      <c r="AE21" s="27">
        <v>24867</v>
      </c>
      <c r="AF21" s="28">
        <f t="shared" si="1"/>
        <v>4.4878180833784516</v>
      </c>
      <c r="AG21" s="27">
        <v>24864</v>
      </c>
      <c r="AH21" s="27">
        <v>24880</v>
      </c>
      <c r="AI21" s="28">
        <f t="shared" si="0"/>
        <v>4.4901642302833427</v>
      </c>
      <c r="AJ21" s="27">
        <v>24941</v>
      </c>
      <c r="AK21" s="29">
        <f t="shared" si="2"/>
        <v>3.5556651707050031E-2</v>
      </c>
      <c r="AL21" s="31">
        <v>24945</v>
      </c>
      <c r="AM21" s="32">
        <f t="shared" si="3"/>
        <v>3.5437265598363452E-2</v>
      </c>
    </row>
    <row r="22" spans="1:40" s="6" customFormat="1" ht="40.25" customHeight="1" x14ac:dyDescent="0.4">
      <c r="A22" s="26" t="s">
        <v>3</v>
      </c>
      <c r="B22" s="27">
        <v>54382</v>
      </c>
      <c r="C22" s="27">
        <v>54462</v>
      </c>
      <c r="D22" s="27">
        <v>61880</v>
      </c>
      <c r="E22" s="27">
        <v>64471</v>
      </c>
      <c r="F22" s="27">
        <v>64695</v>
      </c>
      <c r="G22" s="27">
        <v>64804</v>
      </c>
      <c r="H22" s="27">
        <v>64838</v>
      </c>
      <c r="I22" s="27">
        <v>64854</v>
      </c>
      <c r="J22" s="27">
        <v>64870</v>
      </c>
      <c r="K22" s="27">
        <v>68382</v>
      </c>
      <c r="L22" s="27">
        <v>64131</v>
      </c>
      <c r="M22" s="27">
        <v>7427</v>
      </c>
      <c r="N22" s="27">
        <v>7417</v>
      </c>
      <c r="O22" s="27">
        <v>8574</v>
      </c>
      <c r="P22" s="27">
        <v>8814</v>
      </c>
      <c r="Q22" s="27">
        <v>8837</v>
      </c>
      <c r="R22" s="27">
        <v>8844</v>
      </c>
      <c r="S22" s="27">
        <v>8852</v>
      </c>
      <c r="T22" s="27">
        <v>8851</v>
      </c>
      <c r="U22" s="27">
        <v>8834</v>
      </c>
      <c r="V22" s="27">
        <v>8927</v>
      </c>
      <c r="W22" s="27">
        <v>8275</v>
      </c>
      <c r="X22" s="27">
        <v>63894</v>
      </c>
      <c r="Y22" s="27">
        <v>63881</v>
      </c>
      <c r="Z22" s="27">
        <v>63899</v>
      </c>
      <c r="AA22" s="27">
        <v>8927</v>
      </c>
      <c r="AB22" s="27">
        <v>8275</v>
      </c>
      <c r="AC22" s="27">
        <v>8317</v>
      </c>
      <c r="AD22" s="27">
        <v>8289</v>
      </c>
      <c r="AE22" s="27">
        <v>8294</v>
      </c>
      <c r="AF22" s="28">
        <f t="shared" si="1"/>
        <v>1.4968417253203392</v>
      </c>
      <c r="AG22" s="27">
        <v>8291</v>
      </c>
      <c r="AH22" s="27">
        <v>8292</v>
      </c>
      <c r="AI22" s="28">
        <f t="shared" si="0"/>
        <v>1.4964807796426638</v>
      </c>
      <c r="AJ22" s="27">
        <v>8326</v>
      </c>
      <c r="AK22" s="29">
        <f t="shared" si="2"/>
        <v>1.1869800012545549E-2</v>
      </c>
      <c r="AL22" s="31">
        <v>8322</v>
      </c>
      <c r="AM22" s="32">
        <f t="shared" si="3"/>
        <v>1.1822366177974769E-2</v>
      </c>
    </row>
    <row r="23" spans="1:40" s="6" customFormat="1" ht="38.5" customHeight="1" x14ac:dyDescent="0.4">
      <c r="A23" s="26" t="s">
        <v>2</v>
      </c>
      <c r="B23" s="27">
        <v>449496</v>
      </c>
      <c r="C23" s="27">
        <v>449664</v>
      </c>
      <c r="D23" s="27">
        <v>568866</v>
      </c>
      <c r="E23" s="27">
        <v>575198</v>
      </c>
      <c r="F23" s="27">
        <v>578359</v>
      </c>
      <c r="G23" s="27">
        <v>579635</v>
      </c>
      <c r="H23" s="27">
        <v>579623</v>
      </c>
      <c r="I23" s="27">
        <v>579779</v>
      </c>
      <c r="J23" s="27">
        <v>579154</v>
      </c>
      <c r="K23" s="27">
        <v>697812</v>
      </c>
      <c r="L23" s="27">
        <v>699251</v>
      </c>
      <c r="M23" s="27">
        <v>48201</v>
      </c>
      <c r="N23" s="27">
        <v>48203</v>
      </c>
      <c r="O23" s="27">
        <v>60583</v>
      </c>
      <c r="P23" s="27">
        <v>60867</v>
      </c>
      <c r="Q23" s="27">
        <v>61358</v>
      </c>
      <c r="R23" s="27">
        <v>61464</v>
      </c>
      <c r="S23" s="27">
        <v>61481</v>
      </c>
      <c r="T23" s="27">
        <v>61496</v>
      </c>
      <c r="U23" s="27">
        <v>61493</v>
      </c>
      <c r="V23" s="27">
        <v>77585</v>
      </c>
      <c r="W23" s="27">
        <v>77702</v>
      </c>
      <c r="X23" s="27">
        <v>701008</v>
      </c>
      <c r="Y23" s="27">
        <v>701067</v>
      </c>
      <c r="Z23" s="27">
        <v>701269</v>
      </c>
      <c r="AA23" s="27">
        <v>77585</v>
      </c>
      <c r="AB23" s="27">
        <v>77702</v>
      </c>
      <c r="AC23" s="27">
        <v>78100</v>
      </c>
      <c r="AD23" s="27">
        <v>77901</v>
      </c>
      <c r="AE23" s="27">
        <v>77989</v>
      </c>
      <c r="AF23" s="28">
        <f t="shared" si="1"/>
        <v>14.074896228117668</v>
      </c>
      <c r="AG23" s="27">
        <v>77995</v>
      </c>
      <c r="AH23" s="27">
        <v>78030</v>
      </c>
      <c r="AI23" s="28">
        <f t="shared" si="0"/>
        <v>14.082295614510016</v>
      </c>
      <c r="AJ23" s="27">
        <v>78059</v>
      </c>
      <c r="AK23" s="29">
        <f t="shared" si="2"/>
        <v>0.11128329560164461</v>
      </c>
      <c r="AL23" s="31">
        <v>78113</v>
      </c>
      <c r="AM23" s="32">
        <f t="shared" si="3"/>
        <v>0.11096857597454256</v>
      </c>
    </row>
    <row r="24" spans="1:40" s="6" customFormat="1" ht="38.5" customHeight="1" x14ac:dyDescent="0.4">
      <c r="A24" s="26" t="s">
        <v>1</v>
      </c>
      <c r="B24" s="27">
        <v>602867</v>
      </c>
      <c r="C24" s="27">
        <v>605187</v>
      </c>
      <c r="D24" s="27">
        <v>729095</v>
      </c>
      <c r="E24" s="27">
        <v>728524</v>
      </c>
      <c r="F24" s="27">
        <v>729783</v>
      </c>
      <c r="G24" s="27">
        <v>730170</v>
      </c>
      <c r="H24" s="27">
        <v>730173</v>
      </c>
      <c r="I24" s="27">
        <v>730144</v>
      </c>
      <c r="J24" s="27">
        <v>730133</v>
      </c>
      <c r="K24" s="27">
        <v>814475</v>
      </c>
      <c r="L24" s="27">
        <v>815583</v>
      </c>
      <c r="M24" s="27">
        <v>73968</v>
      </c>
      <c r="N24" s="27">
        <v>74109</v>
      </c>
      <c r="O24" s="27">
        <v>87413</v>
      </c>
      <c r="P24" s="27">
        <v>87136</v>
      </c>
      <c r="Q24" s="27">
        <v>87305</v>
      </c>
      <c r="R24" s="27">
        <v>87344</v>
      </c>
      <c r="S24" s="27">
        <v>87346</v>
      </c>
      <c r="T24" s="27">
        <v>87350</v>
      </c>
      <c r="U24" s="27">
        <v>87387</v>
      </c>
      <c r="V24" s="27">
        <v>100629</v>
      </c>
      <c r="W24" s="27">
        <v>100718</v>
      </c>
      <c r="X24" s="27">
        <v>816845</v>
      </c>
      <c r="Y24" s="27">
        <v>816856</v>
      </c>
      <c r="Z24" s="27">
        <v>816964</v>
      </c>
      <c r="AA24" s="27">
        <v>100629</v>
      </c>
      <c r="AB24" s="27">
        <v>100718</v>
      </c>
      <c r="AC24" s="27">
        <v>100985</v>
      </c>
      <c r="AD24" s="27">
        <v>100877</v>
      </c>
      <c r="AE24" s="27">
        <v>100944</v>
      </c>
      <c r="AF24" s="28">
        <f t="shared" si="1"/>
        <v>18.217650243638332</v>
      </c>
      <c r="AG24" s="27">
        <v>100947</v>
      </c>
      <c r="AH24" s="27">
        <v>100958</v>
      </c>
      <c r="AI24" s="28">
        <f t="shared" si="0"/>
        <v>18.220176863382061</v>
      </c>
      <c r="AJ24" s="27">
        <v>101037</v>
      </c>
      <c r="AK24" s="29">
        <f t="shared" si="2"/>
        <v>0.14404143452649107</v>
      </c>
      <c r="AL24" s="31">
        <v>101011</v>
      </c>
      <c r="AM24" s="32">
        <f t="shared" si="3"/>
        <v>0.1434978406637118</v>
      </c>
    </row>
    <row r="25" spans="1:40" s="6" customFormat="1" ht="52.25" customHeight="1" x14ac:dyDescent="0.4">
      <c r="A25" s="26" t="s">
        <v>0</v>
      </c>
      <c r="B25" s="27">
        <v>64261</v>
      </c>
      <c r="C25" s="27">
        <v>62562</v>
      </c>
      <c r="D25" s="27">
        <v>81897</v>
      </c>
      <c r="E25" s="27">
        <v>83052</v>
      </c>
      <c r="F25" s="27">
        <v>81681</v>
      </c>
      <c r="G25" s="27">
        <v>81668</v>
      </c>
      <c r="H25" s="27">
        <v>81664</v>
      </c>
      <c r="I25" s="27">
        <v>81666</v>
      </c>
      <c r="J25" s="27">
        <v>81666</v>
      </c>
      <c r="K25" s="27">
        <v>65680</v>
      </c>
      <c r="L25" s="27">
        <v>66176</v>
      </c>
      <c r="M25" s="27">
        <v>5413</v>
      </c>
      <c r="N25" s="27">
        <v>5315</v>
      </c>
      <c r="O25" s="27">
        <v>8344</v>
      </c>
      <c r="P25" s="27">
        <v>8254</v>
      </c>
      <c r="Q25" s="27">
        <v>8184</v>
      </c>
      <c r="R25" s="27">
        <v>8184</v>
      </c>
      <c r="S25" s="27">
        <v>8184</v>
      </c>
      <c r="T25" s="27">
        <v>8184</v>
      </c>
      <c r="U25" s="27">
        <v>8184</v>
      </c>
      <c r="V25" s="27">
        <v>5503</v>
      </c>
      <c r="W25" s="27">
        <v>5525</v>
      </c>
      <c r="X25" s="27">
        <v>65943</v>
      </c>
      <c r="Y25" s="27">
        <v>65940</v>
      </c>
      <c r="Z25" s="27">
        <v>65973</v>
      </c>
      <c r="AA25" s="27">
        <v>5503</v>
      </c>
      <c r="AB25" s="27">
        <v>5525</v>
      </c>
      <c r="AC25" s="27">
        <v>5543</v>
      </c>
      <c r="AD25" s="27">
        <v>5544</v>
      </c>
      <c r="AE25" s="27">
        <v>5541</v>
      </c>
      <c r="AF25" s="28">
        <f t="shared" si="1"/>
        <v>1</v>
      </c>
      <c r="AG25" s="27">
        <v>5541</v>
      </c>
      <c r="AH25" s="27">
        <v>5539</v>
      </c>
      <c r="AI25" s="28">
        <f t="shared" si="0"/>
        <v>0.99963905432232447</v>
      </c>
      <c r="AJ25" s="27">
        <v>5539</v>
      </c>
      <c r="AK25" s="29">
        <f t="shared" si="2"/>
        <v>7.8965676518724225E-3</v>
      </c>
      <c r="AL25" s="31">
        <v>5538</v>
      </c>
      <c r="AM25" s="32">
        <f t="shared" si="3"/>
        <v>7.8673712921922944E-3</v>
      </c>
    </row>
    <row r="26" spans="1:40" s="12" customFormat="1" ht="21.5" customHeight="1" x14ac:dyDescent="0.35">
      <c r="A26" s="33" t="s">
        <v>36</v>
      </c>
      <c r="B26" s="34">
        <f t="shared" ref="B26:W26" si="4">SUM(B6:B25)</f>
        <v>4378131</v>
      </c>
      <c r="C26" s="34">
        <f t="shared" si="4"/>
        <v>4410198</v>
      </c>
      <c r="D26" s="34">
        <f t="shared" si="4"/>
        <v>4926061</v>
      </c>
      <c r="E26" s="34">
        <f t="shared" si="4"/>
        <v>5004986</v>
      </c>
      <c r="F26" s="34">
        <f t="shared" si="4"/>
        <v>5039911</v>
      </c>
      <c r="G26" s="34">
        <f t="shared" si="4"/>
        <v>5053130</v>
      </c>
      <c r="H26" s="34">
        <f t="shared" si="4"/>
        <v>5078737</v>
      </c>
      <c r="I26" s="34">
        <f t="shared" si="4"/>
        <v>5081192</v>
      </c>
      <c r="J26" s="34">
        <f t="shared" si="4"/>
        <v>5113397</v>
      </c>
      <c r="K26" s="34">
        <f t="shared" si="4"/>
        <v>5447591</v>
      </c>
      <c r="L26" s="34">
        <f t="shared" si="4"/>
        <v>5487061</v>
      </c>
      <c r="M26" s="34">
        <f t="shared" si="4"/>
        <v>533594</v>
      </c>
      <c r="N26" s="34">
        <f t="shared" si="4"/>
        <v>535580</v>
      </c>
      <c r="O26" s="34">
        <f t="shared" si="4"/>
        <v>605578</v>
      </c>
      <c r="P26" s="34">
        <f t="shared" si="4"/>
        <v>609922</v>
      </c>
      <c r="Q26" s="34">
        <f t="shared" si="4"/>
        <v>614448</v>
      </c>
      <c r="R26" s="34">
        <f t="shared" si="4"/>
        <v>615553</v>
      </c>
      <c r="S26" s="34">
        <f t="shared" si="4"/>
        <v>618164</v>
      </c>
      <c r="T26" s="34">
        <f t="shared" si="4"/>
        <v>618392</v>
      </c>
      <c r="U26" s="34">
        <f t="shared" si="4"/>
        <v>621130</v>
      </c>
      <c r="V26" s="34">
        <f t="shared" si="4"/>
        <v>692887</v>
      </c>
      <c r="W26" s="34">
        <f t="shared" si="4"/>
        <v>696008</v>
      </c>
      <c r="X26" s="34">
        <v>5529201</v>
      </c>
      <c r="Y26" s="34">
        <v>5528698</v>
      </c>
      <c r="Z26" s="34">
        <v>5530925</v>
      </c>
      <c r="AA26" s="34">
        <v>692887</v>
      </c>
      <c r="AB26" s="34">
        <v>696008</v>
      </c>
      <c r="AC26" s="34">
        <v>700741</v>
      </c>
      <c r="AD26" s="34">
        <v>699981</v>
      </c>
      <c r="AE26" s="34">
        <v>700460</v>
      </c>
      <c r="AF26" s="35">
        <f t="shared" si="1"/>
        <v>126.41400469229382</v>
      </c>
      <c r="AG26" s="34">
        <v>700406</v>
      </c>
      <c r="AH26" s="34">
        <v>700598</v>
      </c>
      <c r="AI26" s="35">
        <f>+AH26/AG$25</f>
        <v>126.43890994405342</v>
      </c>
      <c r="AJ26" s="34">
        <v>701444</v>
      </c>
      <c r="AK26" s="36">
        <f t="shared" si="2"/>
        <v>1</v>
      </c>
      <c r="AL26" s="37">
        <f>SUM(AL6:AL25)</f>
        <v>703920</v>
      </c>
      <c r="AM26" s="36">
        <f>SUM(AM6:AM25)</f>
        <v>1.0000000000000002</v>
      </c>
      <c r="AN26" s="11"/>
    </row>
    <row r="27" spans="1:40" s="17" customFormat="1" ht="12" hidden="1" customHeight="1" x14ac:dyDescent="0.35">
      <c r="A27" s="4" t="s">
        <v>37</v>
      </c>
      <c r="B27" s="13"/>
      <c r="C27" s="13"/>
      <c r="D27" s="13"/>
      <c r="E27" s="14"/>
      <c r="F27" s="13"/>
      <c r="G27" s="14"/>
      <c r="H27" s="4"/>
      <c r="I27" s="4"/>
      <c r="J27" s="4"/>
      <c r="K27" s="4"/>
      <c r="L27" s="4"/>
      <c r="M27" s="4"/>
      <c r="N27" s="4"/>
      <c r="O27" s="4"/>
      <c r="P27" s="4"/>
      <c r="Q27" s="4"/>
      <c r="R27" s="15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16">
        <f>+AG26-R26</f>
        <v>84853</v>
      </c>
      <c r="AH27" s="16"/>
      <c r="AI27" s="4"/>
      <c r="AJ27" s="4"/>
      <c r="AK27" s="4"/>
      <c r="AL27" s="4"/>
      <c r="AM27" s="4"/>
      <c r="AN27" s="3"/>
    </row>
    <row r="28" spans="1:40" s="17" customFormat="1" ht="12" hidden="1" customHeight="1" x14ac:dyDescent="0.35">
      <c r="A28" s="4" t="s">
        <v>38</v>
      </c>
      <c r="B28" s="13"/>
      <c r="C28" s="13"/>
      <c r="D28" s="13"/>
      <c r="E28" s="14"/>
      <c r="F28" s="13"/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15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9"/>
      <c r="AH28" s="19"/>
      <c r="AI28" s="18"/>
      <c r="AJ28" s="18"/>
      <c r="AK28" s="18"/>
      <c r="AL28" s="18"/>
      <c r="AM28" s="18"/>
      <c r="AN28" s="3"/>
    </row>
    <row r="29" spans="1:40" s="4" customFormat="1" ht="11.25" hidden="1" customHeight="1" x14ac:dyDescent="0.35">
      <c r="A29" s="25" t="s">
        <v>39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40" s="1" customFormat="1" ht="14.5" hidden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1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1"/>
      <c r="AH30" s="21"/>
      <c r="AI30" s="20"/>
      <c r="AJ30" s="20"/>
      <c r="AK30" s="20"/>
      <c r="AL30" s="20"/>
      <c r="AM30" s="20"/>
    </row>
    <row r="31" spans="1:40" s="1" customFormat="1" ht="14.5" x14ac:dyDescent="0.35">
      <c r="A31" s="24" t="s">
        <v>41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6" spans="2:4" x14ac:dyDescent="0.35">
      <c r="B36" s="9"/>
      <c r="D36" s="9"/>
    </row>
    <row r="38" spans="2:4" x14ac:dyDescent="0.35">
      <c r="B38" s="9"/>
      <c r="D38" s="9"/>
    </row>
    <row r="40" spans="2:4" x14ac:dyDescent="0.35">
      <c r="B40" s="9"/>
      <c r="D40" s="9"/>
    </row>
    <row r="42" spans="2:4" x14ac:dyDescent="0.35">
      <c r="B42" s="9"/>
      <c r="D42" s="9"/>
    </row>
    <row r="44" spans="2:4" x14ac:dyDescent="0.35">
      <c r="B44" s="9"/>
      <c r="D44" s="9"/>
    </row>
    <row r="46" spans="2:4" x14ac:dyDescent="0.35">
      <c r="B46" s="9"/>
      <c r="D46" s="9"/>
    </row>
    <row r="48" spans="2:4" x14ac:dyDescent="0.35">
      <c r="B48" s="9"/>
      <c r="D48" s="9"/>
    </row>
    <row r="50" spans="2:4" x14ac:dyDescent="0.35">
      <c r="B50" s="9"/>
      <c r="D50" s="9"/>
    </row>
    <row r="52" spans="2:4" x14ac:dyDescent="0.35">
      <c r="B52" s="9"/>
      <c r="D52" s="9"/>
    </row>
    <row r="54" spans="2:4" x14ac:dyDescent="0.35">
      <c r="B54" s="9"/>
      <c r="D54" s="9"/>
    </row>
  </sheetData>
  <mergeCells count="19">
    <mergeCell ref="AG4:AI4"/>
    <mergeCell ref="AJ4:AK4"/>
    <mergeCell ref="A3:A5"/>
    <mergeCell ref="B3:J3"/>
    <mergeCell ref="AL4:AM4"/>
    <mergeCell ref="AE5:AF5"/>
    <mergeCell ref="A29:AM29"/>
    <mergeCell ref="A2:AM2"/>
    <mergeCell ref="W3:X3"/>
    <mergeCell ref="Y3:Z3"/>
    <mergeCell ref="AB3:AM3"/>
    <mergeCell ref="K4:K5"/>
    <mergeCell ref="L4:L5"/>
    <mergeCell ref="T4:T5"/>
    <mergeCell ref="U4:U5"/>
    <mergeCell ref="V4:V5"/>
    <mergeCell ref="W4:X4"/>
    <mergeCell ref="Y4:Z4"/>
    <mergeCell ref="AD4:A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sectores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LIVING ROOM</dc:creator>
  <cp:lastModifiedBy>CEYPE7</cp:lastModifiedBy>
  <dcterms:created xsi:type="dcterms:W3CDTF">2021-05-08T00:54:42Z</dcterms:created>
  <dcterms:modified xsi:type="dcterms:W3CDTF">2024-10-25T19:48:15Z</dcterms:modified>
</cp:coreProperties>
</file>