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YPE7\Documents\ADMINISTRACION\pagina sedeco\abril 09 2024\"/>
    </mc:Choice>
  </mc:AlternateContent>
  <xr:revisionPtr revIDLastSave="0" documentId="8_{AE79D7A0-0894-4345-9637-B159B520D5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o sectores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7" i="5" l="1"/>
  <c r="AB8" i="5"/>
  <c r="AB9" i="5"/>
  <c r="AB10" i="5"/>
  <c r="AB11" i="5"/>
  <c r="AB6" i="5"/>
  <c r="AB5" i="5"/>
  <c r="AA7" i="5"/>
  <c r="AA8" i="5"/>
  <c r="AA9" i="5"/>
  <c r="AA10" i="5"/>
  <c r="AA11" i="5"/>
  <c r="AA6" i="5"/>
  <c r="AA5" i="5"/>
</calcChain>
</file>

<file path=xl/sharedStrings.xml><?xml version="1.0" encoding="utf-8"?>
<sst xmlns="http://schemas.openxmlformats.org/spreadsheetml/2006/main" count="38" uniqueCount="17">
  <si>
    <t>II</t>
  </si>
  <si>
    <t>III</t>
  </si>
  <si>
    <t>I</t>
  </si>
  <si>
    <t>IV</t>
  </si>
  <si>
    <t>Exportaciones totales</t>
  </si>
  <si>
    <t>Otros</t>
  </si>
  <si>
    <t>Cifras preliminares a partir de 2018</t>
  </si>
  <si>
    <t>Exportaciones mexiquenses por sector económico, millones de dólares</t>
  </si>
  <si>
    <t>Equipo de transporte</t>
  </si>
  <si>
    <t>Industria química</t>
  </si>
  <si>
    <t xml:space="preserve">Industria alimentaria </t>
  </si>
  <si>
    <t>Industria del plástico y del hule</t>
  </si>
  <si>
    <t xml:space="preserve">productos metálicos </t>
  </si>
  <si>
    <t>Sector</t>
  </si>
  <si>
    <t>Fuente: SEDECO. UPEIG. con datos del INEGI. Exportaciones trimestrales por entidad federativa.</t>
  </si>
  <si>
    <t xml:space="preserve">Participación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</si>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</sst>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Montserrat"/>
    </font>
    <font>
      <b/>
      <sz val="11"/>
      <name val="Montserrat"/>
    </font>
    <font>
      <b/>
      <sz val="11"/>
      <color theme="0"/>
      <name val="Montserrat"/>
    </font>
    <font>
      <sz val="11"/>
      <name val="Montserrat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10" fillId="0" borderId="0" xfId="6" applyNumberFormat="1" applyFont="1" applyFill="1" applyBorder="1" applyAlignment="1">
      <alignment vertical="center" wrapText="1"/>
    </xf>
    <xf numFmtId="166" fontId="10" fillId="0" borderId="11" xfId="6" applyNumberFormat="1" applyFont="1" applyFill="1" applyBorder="1" applyAlignment="1">
      <alignment vertical="center" wrapText="1"/>
    </xf>
    <xf numFmtId="166" fontId="10" fillId="0" borderId="10" xfId="6" applyNumberFormat="1" applyFont="1" applyFill="1" applyBorder="1" applyAlignment="1">
      <alignment vertical="center" wrapText="1"/>
    </xf>
    <xf numFmtId="0" fontId="11" fillId="0" borderId="0" xfId="0" applyFont="1" applyAlignment="1">
      <alignment vertical="top"/>
    </xf>
    <xf numFmtId="166" fontId="11" fillId="0" borderId="0" xfId="0" applyNumberFormat="1" applyFont="1" applyAlignment="1">
      <alignment vertical="top"/>
    </xf>
    <xf numFmtId="0" fontId="11" fillId="0" borderId="0" xfId="0" applyFont="1"/>
    <xf numFmtId="3" fontId="10" fillId="0" borderId="0" xfId="6" applyNumberFormat="1" applyFont="1" applyFill="1" applyBorder="1" applyAlignment="1">
      <alignment vertical="center" wrapText="1"/>
    </xf>
    <xf numFmtId="165" fontId="10" fillId="0" borderId="10" xfId="7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166" fontId="8" fillId="3" borderId="7" xfId="6" applyNumberFormat="1" applyFont="1" applyFill="1" applyBorder="1" applyAlignment="1">
      <alignment vertical="center"/>
    </xf>
    <xf numFmtId="166" fontId="8" fillId="3" borderId="6" xfId="6" applyNumberFormat="1" applyFont="1" applyFill="1" applyBorder="1" applyAlignment="1">
      <alignment vertical="center"/>
    </xf>
    <xf numFmtId="166" fontId="8" fillId="3" borderId="2" xfId="6" applyNumberFormat="1" applyFont="1" applyFill="1" applyBorder="1" applyAlignment="1">
      <alignment vertical="center"/>
    </xf>
    <xf numFmtId="3" fontId="8" fillId="3" borderId="7" xfId="6" applyNumberFormat="1" applyFont="1" applyFill="1" applyBorder="1" applyAlignment="1">
      <alignment vertical="center"/>
    </xf>
    <xf numFmtId="165" fontId="8" fillId="3" borderId="7" xfId="7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166" fontId="10" fillId="0" borderId="1" xfId="6" applyNumberFormat="1" applyFont="1" applyFill="1" applyBorder="1" applyAlignment="1">
      <alignment vertical="center" wrapText="1"/>
    </xf>
    <xf numFmtId="166" fontId="10" fillId="0" borderId="9" xfId="6" applyNumberFormat="1" applyFont="1" applyFill="1" applyBorder="1" applyAlignment="1">
      <alignment vertical="center" wrapText="1"/>
    </xf>
    <xf numFmtId="166" fontId="10" fillId="0" borderId="8" xfId="6" applyNumberFormat="1" applyFont="1" applyFill="1" applyBorder="1" applyAlignment="1">
      <alignment vertical="center" wrapText="1"/>
    </xf>
    <xf numFmtId="3" fontId="10" fillId="0" borderId="1" xfId="6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0" fillId="0" borderId="0" xfId="6" applyNumberFormat="1" applyFont="1" applyFill="1" applyBorder="1" applyAlignment="1">
      <alignment vertical="center"/>
    </xf>
    <xf numFmtId="3" fontId="10" fillId="0" borderId="1" xfId="6" applyNumberFormat="1" applyFont="1" applyFill="1" applyBorder="1" applyAlignment="1">
      <alignment vertical="center"/>
    </xf>
  </cellXfs>
  <cellStyles count="8">
    <cellStyle name="Millares 2" xfId="4" xr:uid="{00000000-0005-0000-0000-000000000000}"/>
    <cellStyle name="Millares 3" xfId="6" xr:uid="{00000000-0005-0000-0000-000001000000}"/>
    <cellStyle name="Normal" xfId="0" builtinId="0"/>
    <cellStyle name="Normal 2" xfId="2" xr:uid="{00000000-0005-0000-0000-000003000000}"/>
    <cellStyle name="Normal 3" xfId="1" xr:uid="{00000000-0005-0000-0000-000004000000}"/>
    <cellStyle name="Normal 4" xfId="3" xr:uid="{00000000-0005-0000-0000-000005000000}"/>
    <cellStyle name="Porcentaje" xfId="7" builtinId="5"/>
    <cellStyle name="Porcentaje 2" xfId="5" xr:uid="{00000000-0005-0000-0000-000007000000}"/>
  </cellStyles>
  <dxfs count="0"/>
  <tableStyles count="0" defaultTableStyle="TableStyleMedium2" defaultPivotStyle="PivotStyleLight16"/>
  <colors>
    <mruColors>
      <color rgb="FF621132"/>
      <color rgb="FFD4C1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zoomScale="70" zoomScaleNormal="70" workbookViewId="0">
      <selection activeCell="W17" sqref="W17"/>
    </sheetView>
  </sheetViews>
  <sheetFormatPr baseColWidth="10" defaultRowHeight="15" x14ac:dyDescent="0.4"/>
  <cols>
    <col min="1" max="1" width="25.36328125" style="11" customWidth="1"/>
    <col min="2" max="2" width="19.81640625" style="11" hidden="1" customWidth="1"/>
    <col min="3" max="18" width="0" style="11" hidden="1" customWidth="1"/>
    <col min="19" max="24" width="11.54296875" style="11"/>
    <col min="25" max="27" width="10.90625" style="11"/>
    <col min="28" max="28" width="14.81640625" style="11" customWidth="1"/>
  </cols>
  <sheetData>
    <row r="1" spans="1:33" x14ac:dyDescent="0.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33" s="1" customFormat="1" ht="32.4" customHeight="1" x14ac:dyDescent="0.3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4"/>
      <c r="Y2" s="34"/>
      <c r="Z2" s="34"/>
      <c r="AA2" s="34"/>
      <c r="AB2" s="34"/>
    </row>
    <row r="3" spans="1:33" s="2" customFormat="1" ht="25.25" customHeight="1" x14ac:dyDescent="0.25">
      <c r="A3" s="35" t="s">
        <v>13</v>
      </c>
      <c r="B3" s="14">
        <v>2017</v>
      </c>
      <c r="C3" s="37">
        <v>2018</v>
      </c>
      <c r="D3" s="38"/>
      <c r="E3" s="38"/>
      <c r="F3" s="39"/>
      <c r="G3" s="37">
        <v>2019</v>
      </c>
      <c r="H3" s="38"/>
      <c r="I3" s="38"/>
      <c r="J3" s="39"/>
      <c r="K3" s="37">
        <v>2020</v>
      </c>
      <c r="L3" s="38"/>
      <c r="M3" s="38"/>
      <c r="N3" s="39"/>
      <c r="O3" s="37">
        <v>2021</v>
      </c>
      <c r="P3" s="38"/>
      <c r="Q3" s="38"/>
      <c r="R3" s="38"/>
      <c r="S3" s="38">
        <v>2022</v>
      </c>
      <c r="T3" s="38"/>
      <c r="U3" s="38"/>
      <c r="V3" s="39"/>
      <c r="W3" s="40">
        <v>2023</v>
      </c>
      <c r="X3" s="40"/>
      <c r="Y3" s="40"/>
      <c r="Z3" s="40"/>
      <c r="AA3" s="40"/>
      <c r="AB3" s="41"/>
    </row>
    <row r="4" spans="1:33" s="3" customFormat="1" ht="34.75" customHeight="1" x14ac:dyDescent="0.25">
      <c r="A4" s="36"/>
      <c r="B4" s="15" t="s">
        <v>1</v>
      </c>
      <c r="C4" s="17" t="s">
        <v>2</v>
      </c>
      <c r="D4" s="15" t="s">
        <v>0</v>
      </c>
      <c r="E4" s="15" t="s">
        <v>1</v>
      </c>
      <c r="F4" s="16" t="s">
        <v>3</v>
      </c>
      <c r="G4" s="17" t="s">
        <v>2</v>
      </c>
      <c r="H4" s="15" t="s">
        <v>0</v>
      </c>
      <c r="I4" s="15" t="s">
        <v>1</v>
      </c>
      <c r="J4" s="16" t="s">
        <v>3</v>
      </c>
      <c r="K4" s="17" t="s">
        <v>2</v>
      </c>
      <c r="L4" s="15" t="s">
        <v>0</v>
      </c>
      <c r="M4" s="15" t="s">
        <v>1</v>
      </c>
      <c r="N4" s="16" t="s">
        <v>3</v>
      </c>
      <c r="O4" s="17" t="s">
        <v>2</v>
      </c>
      <c r="P4" s="15" t="s">
        <v>0</v>
      </c>
      <c r="Q4" s="15" t="s">
        <v>1</v>
      </c>
      <c r="R4" s="15" t="s">
        <v>3</v>
      </c>
      <c r="S4" s="15" t="s">
        <v>2</v>
      </c>
      <c r="T4" s="15" t="s">
        <v>0</v>
      </c>
      <c r="U4" s="15" t="s">
        <v>1</v>
      </c>
      <c r="V4" s="16" t="s">
        <v>3</v>
      </c>
      <c r="W4" s="14" t="s">
        <v>2</v>
      </c>
      <c r="X4" s="18" t="s">
        <v>0</v>
      </c>
      <c r="Y4" s="18" t="s">
        <v>1</v>
      </c>
      <c r="Z4" s="18" t="s">
        <v>3</v>
      </c>
      <c r="AA4" s="18" t="s">
        <v>16</v>
      </c>
      <c r="AB4" s="19" t="s">
        <v>15</v>
      </c>
      <c r="AC4" s="2"/>
      <c r="AD4" s="2"/>
      <c r="AE4" s="2"/>
      <c r="AF4" s="2"/>
      <c r="AG4" s="2"/>
    </row>
    <row r="5" spans="1:33" s="2" customFormat="1" ht="23" customHeight="1" x14ac:dyDescent="0.25">
      <c r="A5" s="25" t="s">
        <v>4</v>
      </c>
      <c r="B5" s="20">
        <v>4848.9880000000003</v>
      </c>
      <c r="C5" s="21">
        <v>4794.6210000000001</v>
      </c>
      <c r="D5" s="21">
        <v>4837.2950000000001</v>
      </c>
      <c r="E5" s="21">
        <v>5466.5460000000003</v>
      </c>
      <c r="F5" s="21">
        <v>5236.6360000000004</v>
      </c>
      <c r="G5" s="21">
        <v>4953.6239999999998</v>
      </c>
      <c r="H5" s="21">
        <v>5277.6040000000003</v>
      </c>
      <c r="I5" s="21">
        <v>5042.741</v>
      </c>
      <c r="J5" s="21">
        <v>4736.0320000000002</v>
      </c>
      <c r="K5" s="21">
        <v>3917.9769999999999</v>
      </c>
      <c r="L5" s="21">
        <v>2403.2820000000002</v>
      </c>
      <c r="M5" s="21">
        <v>3606.7420000000002</v>
      </c>
      <c r="N5" s="21">
        <v>4091.1289999999999</v>
      </c>
      <c r="O5" s="21">
        <v>3792.1959999999999</v>
      </c>
      <c r="P5" s="20">
        <v>3787.2089999999998</v>
      </c>
      <c r="Q5" s="20">
        <v>4468.5519999999997</v>
      </c>
      <c r="R5" s="20">
        <v>5500.549</v>
      </c>
      <c r="S5" s="20">
        <v>4442.2439999999997</v>
      </c>
      <c r="T5" s="20">
        <v>5397.3590000000004</v>
      </c>
      <c r="U5" s="20">
        <v>5474.79</v>
      </c>
      <c r="V5" s="22">
        <v>5414.2569999999996</v>
      </c>
      <c r="W5" s="20">
        <v>4829.527</v>
      </c>
      <c r="X5" s="23">
        <v>6204.6440000000002</v>
      </c>
      <c r="Y5" s="23">
        <v>6133.65</v>
      </c>
      <c r="Z5" s="23">
        <v>5688.9059999999999</v>
      </c>
      <c r="AA5" s="23">
        <f>SUM(W5,X5,Y5,Z5)</f>
        <v>22856.726999999999</v>
      </c>
      <c r="AB5" s="24">
        <f>AA5/AA5</f>
        <v>1</v>
      </c>
      <c r="AF5" s="4"/>
      <c r="AG5" s="4"/>
    </row>
    <row r="6" spans="1:33" s="4" customFormat="1" ht="23" customHeight="1" x14ac:dyDescent="0.25">
      <c r="A6" s="26" t="s">
        <v>8</v>
      </c>
      <c r="B6" s="6">
        <v>3256.9380000000001</v>
      </c>
      <c r="C6" s="7">
        <v>3265.3420000000001</v>
      </c>
      <c r="D6" s="6">
        <v>3150.7220000000002</v>
      </c>
      <c r="E6" s="6">
        <v>3828.453</v>
      </c>
      <c r="F6" s="8">
        <v>3630.2860000000001</v>
      </c>
      <c r="G6" s="6">
        <v>3329.4549999999999</v>
      </c>
      <c r="H6" s="6">
        <v>3549.2139999999999</v>
      </c>
      <c r="I6" s="6">
        <v>3310.6039999999998</v>
      </c>
      <c r="J6" s="6">
        <v>3058.2139999999999</v>
      </c>
      <c r="K6" s="7">
        <v>2282.165</v>
      </c>
      <c r="L6" s="6">
        <v>817.13699999999994</v>
      </c>
      <c r="M6" s="6">
        <v>1891.931</v>
      </c>
      <c r="N6" s="8">
        <v>2232.078</v>
      </c>
      <c r="O6" s="7">
        <v>1977.8040000000001</v>
      </c>
      <c r="P6" s="6">
        <v>1713.973</v>
      </c>
      <c r="Q6" s="6">
        <v>2251.7130000000002</v>
      </c>
      <c r="R6" s="6">
        <v>3213.114</v>
      </c>
      <c r="S6" s="6">
        <v>2214.0549999999998</v>
      </c>
      <c r="T6" s="6">
        <v>2892.08</v>
      </c>
      <c r="U6" s="6">
        <v>2989.6120000000001</v>
      </c>
      <c r="V6" s="8">
        <v>3036.6990000000001</v>
      </c>
      <c r="W6" s="6">
        <v>2528.3629999999998</v>
      </c>
      <c r="X6" s="12">
        <v>3898.576</v>
      </c>
      <c r="Y6" s="42">
        <v>3800.768</v>
      </c>
      <c r="Z6" s="42">
        <v>3428.5729999999999</v>
      </c>
      <c r="AA6" s="42">
        <f>SUM(W6,X6,Y6,Z6)</f>
        <v>13656.28</v>
      </c>
      <c r="AB6" s="13">
        <f>AA6/$AA$5</f>
        <v>0.59747312027658206</v>
      </c>
      <c r="AC6" s="2"/>
      <c r="AD6" s="2"/>
      <c r="AE6" s="2"/>
    </row>
    <row r="7" spans="1:33" s="4" customFormat="1" ht="23" customHeight="1" x14ac:dyDescent="0.25">
      <c r="A7" s="26" t="s">
        <v>9</v>
      </c>
      <c r="B7" s="6">
        <v>427.28899999999999</v>
      </c>
      <c r="C7" s="7">
        <v>426.48700000000002</v>
      </c>
      <c r="D7" s="6">
        <v>454.1</v>
      </c>
      <c r="E7" s="6">
        <v>432.11799999999999</v>
      </c>
      <c r="F7" s="8">
        <v>406.66399999999999</v>
      </c>
      <c r="G7" s="6">
        <v>412.07299999999998</v>
      </c>
      <c r="H7" s="6">
        <v>420.851</v>
      </c>
      <c r="I7" s="6">
        <v>417.22699999999998</v>
      </c>
      <c r="J7" s="6">
        <v>412.87400000000002</v>
      </c>
      <c r="K7" s="7">
        <v>402.40300000000002</v>
      </c>
      <c r="L7" s="6">
        <v>420.56200000000001</v>
      </c>
      <c r="M7" s="6">
        <v>387.39299999999997</v>
      </c>
      <c r="N7" s="8">
        <v>391.73399999999998</v>
      </c>
      <c r="O7" s="7">
        <v>453.91500000000002</v>
      </c>
      <c r="P7" s="6">
        <v>478.02100000000002</v>
      </c>
      <c r="Q7" s="6">
        <v>485.41300000000001</v>
      </c>
      <c r="R7" s="6">
        <v>488.74700000000001</v>
      </c>
      <c r="S7" s="6">
        <v>501.19499999999999</v>
      </c>
      <c r="T7" s="6">
        <v>587.37199999999996</v>
      </c>
      <c r="U7" s="6">
        <v>540.97799999999995</v>
      </c>
      <c r="V7" s="8">
        <v>538.90099999999995</v>
      </c>
      <c r="W7" s="6">
        <v>458.60300000000001</v>
      </c>
      <c r="X7" s="12">
        <v>455.93799999999999</v>
      </c>
      <c r="Y7" s="42">
        <v>462.52300000000002</v>
      </c>
      <c r="Z7" s="42">
        <v>449.87700000000001</v>
      </c>
      <c r="AA7" s="42">
        <f t="shared" ref="AA7:AA11" si="0">SUM(W7,X7,Y7,Z7)</f>
        <v>1826.9409999999998</v>
      </c>
      <c r="AB7" s="13">
        <f t="shared" ref="AB7:AB11" si="1">AA7/$AA$5</f>
        <v>7.9930122978674939E-2</v>
      </c>
      <c r="AC7" s="2"/>
      <c r="AD7" s="2"/>
      <c r="AE7" s="2"/>
    </row>
    <row r="8" spans="1:33" s="4" customFormat="1" ht="23" customHeight="1" x14ac:dyDescent="0.25">
      <c r="A8" s="26" t="s">
        <v>10</v>
      </c>
      <c r="B8" s="6">
        <v>237.13499999999999</v>
      </c>
      <c r="C8" s="7">
        <v>218.857</v>
      </c>
      <c r="D8" s="6">
        <v>238.02500000000001</v>
      </c>
      <c r="E8" s="6">
        <v>251.59700000000001</v>
      </c>
      <c r="F8" s="8">
        <v>250.084</v>
      </c>
      <c r="G8" s="6">
        <v>223.46899999999999</v>
      </c>
      <c r="H8" s="6">
        <v>253.83500000000001</v>
      </c>
      <c r="I8" s="6">
        <v>275.48099999999999</v>
      </c>
      <c r="J8" s="6">
        <v>267.798</v>
      </c>
      <c r="K8" s="7">
        <v>253.83199999999999</v>
      </c>
      <c r="L8" s="6">
        <v>305.71899999999999</v>
      </c>
      <c r="M8" s="6">
        <v>271.78699999999998</v>
      </c>
      <c r="N8" s="8">
        <v>325.54899999999998</v>
      </c>
      <c r="O8" s="7">
        <v>277.827</v>
      </c>
      <c r="P8" s="6">
        <v>343.78100000000001</v>
      </c>
      <c r="Q8" s="6">
        <v>379.27300000000002</v>
      </c>
      <c r="R8" s="6">
        <v>422.11500000000001</v>
      </c>
      <c r="S8" s="6">
        <v>376.02800000000002</v>
      </c>
      <c r="T8" s="6">
        <v>436.26</v>
      </c>
      <c r="U8" s="6">
        <v>498.125</v>
      </c>
      <c r="V8" s="8">
        <v>476.3</v>
      </c>
      <c r="W8" s="6">
        <v>326.887</v>
      </c>
      <c r="X8" s="12">
        <v>349.07900000000001</v>
      </c>
      <c r="Y8" s="42">
        <v>362.142</v>
      </c>
      <c r="Z8" s="42">
        <v>333.82299999999998</v>
      </c>
      <c r="AA8" s="42">
        <f t="shared" si="0"/>
        <v>1371.931</v>
      </c>
      <c r="AB8" s="13">
        <f t="shared" si="1"/>
        <v>6.0023073294789758E-2</v>
      </c>
      <c r="AC8" s="2"/>
      <c r="AD8" s="2"/>
      <c r="AE8" s="2"/>
    </row>
    <row r="9" spans="1:33" s="4" customFormat="1" ht="35.4" customHeight="1" x14ac:dyDescent="0.25">
      <c r="A9" s="26" t="s">
        <v>11</v>
      </c>
      <c r="B9" s="6">
        <v>157.965</v>
      </c>
      <c r="C9" s="7">
        <v>148.68600000000001</v>
      </c>
      <c r="D9" s="6">
        <v>168.75399999999999</v>
      </c>
      <c r="E9" s="6">
        <v>160.97</v>
      </c>
      <c r="F9" s="8">
        <v>157.059</v>
      </c>
      <c r="G9" s="6">
        <v>174.21100000000001</v>
      </c>
      <c r="H9" s="6">
        <v>192.994</v>
      </c>
      <c r="I9" s="6">
        <v>176.501</v>
      </c>
      <c r="J9" s="6">
        <v>168.226</v>
      </c>
      <c r="K9" s="7">
        <v>175.66</v>
      </c>
      <c r="L9" s="6">
        <v>159.62700000000001</v>
      </c>
      <c r="M9" s="6">
        <v>198.75899999999999</v>
      </c>
      <c r="N9" s="8">
        <v>212.30199999999999</v>
      </c>
      <c r="O9" s="7">
        <v>216.25299999999999</v>
      </c>
      <c r="P9" s="6">
        <v>245.43</v>
      </c>
      <c r="Q9" s="6">
        <v>272.024</v>
      </c>
      <c r="R9" s="6">
        <v>270.524</v>
      </c>
      <c r="S9" s="6">
        <v>251.47300000000001</v>
      </c>
      <c r="T9" s="6">
        <v>272.95499999999998</v>
      </c>
      <c r="U9" s="6">
        <v>269.28899999999999</v>
      </c>
      <c r="V9" s="8">
        <v>271.86200000000002</v>
      </c>
      <c r="W9" s="6">
        <v>244.48099999999999</v>
      </c>
      <c r="X9" s="12">
        <v>258.476</v>
      </c>
      <c r="Y9" s="42">
        <v>290.298</v>
      </c>
      <c r="Z9" s="42">
        <v>280.60500000000002</v>
      </c>
      <c r="AA9" s="42">
        <f t="shared" si="0"/>
        <v>1073.8600000000001</v>
      </c>
      <c r="AB9" s="13">
        <f t="shared" si="1"/>
        <v>4.698222978294312E-2</v>
      </c>
      <c r="AC9" s="2"/>
      <c r="AD9" s="2"/>
      <c r="AE9" s="2"/>
    </row>
    <row r="10" spans="1:33" s="4" customFormat="1" ht="23" customHeight="1" x14ac:dyDescent="0.25">
      <c r="A10" s="26" t="s">
        <v>12</v>
      </c>
      <c r="B10" s="6">
        <v>148.785</v>
      </c>
      <c r="C10" s="7">
        <v>160.40100000000001</v>
      </c>
      <c r="D10" s="6">
        <v>177.94399999999999</v>
      </c>
      <c r="E10" s="6">
        <v>163.27600000000001</v>
      </c>
      <c r="F10" s="8">
        <v>159.21199999999999</v>
      </c>
      <c r="G10" s="6">
        <v>174.74100000000001</v>
      </c>
      <c r="H10" s="6">
        <v>177.99</v>
      </c>
      <c r="I10" s="6">
        <v>162.27799999999999</v>
      </c>
      <c r="J10" s="6">
        <v>160.339</v>
      </c>
      <c r="K10" s="7">
        <v>171.83600000000001</v>
      </c>
      <c r="L10" s="6">
        <v>155.364</v>
      </c>
      <c r="M10" s="6">
        <v>184.84100000000001</v>
      </c>
      <c r="N10" s="8">
        <v>200.124</v>
      </c>
      <c r="O10" s="7">
        <v>198.79499999999999</v>
      </c>
      <c r="P10" s="6">
        <v>222.91399999999999</v>
      </c>
      <c r="Q10" s="6">
        <v>234.69</v>
      </c>
      <c r="R10" s="6">
        <v>250.23</v>
      </c>
      <c r="S10" s="6">
        <v>234.30099999999999</v>
      </c>
      <c r="T10" s="6">
        <v>257.08</v>
      </c>
      <c r="U10" s="6">
        <v>212.89699999999999</v>
      </c>
      <c r="V10" s="8">
        <v>243.23099999999999</v>
      </c>
      <c r="W10" s="6">
        <v>246.42099999999999</v>
      </c>
      <c r="X10" s="12">
        <v>244.78800000000001</v>
      </c>
      <c r="Y10" s="42">
        <v>247.833</v>
      </c>
      <c r="Z10" s="42">
        <v>236.357</v>
      </c>
      <c r="AA10" s="42">
        <f t="shared" si="0"/>
        <v>975.399</v>
      </c>
      <c r="AB10" s="13">
        <f t="shared" si="1"/>
        <v>4.2674482658868876E-2</v>
      </c>
      <c r="AC10" s="2"/>
      <c r="AD10" s="2"/>
      <c r="AE10" s="2"/>
    </row>
    <row r="11" spans="1:33" s="4" customFormat="1" ht="23" customHeight="1" x14ac:dyDescent="0.25">
      <c r="A11" s="27" t="s">
        <v>5</v>
      </c>
      <c r="B11" s="28">
        <v>620.8760000000002</v>
      </c>
      <c r="C11" s="29">
        <v>574.84799999999996</v>
      </c>
      <c r="D11" s="28">
        <v>647.75</v>
      </c>
      <c r="E11" s="28">
        <v>630.13200000000052</v>
      </c>
      <c r="F11" s="30">
        <v>633.33100000000013</v>
      </c>
      <c r="G11" s="28">
        <v>639.67500000000018</v>
      </c>
      <c r="H11" s="28">
        <v>682.72000000000116</v>
      </c>
      <c r="I11" s="28">
        <v>700.64999999999964</v>
      </c>
      <c r="J11" s="28">
        <v>668.58100000000059</v>
      </c>
      <c r="K11" s="29">
        <v>632.08100000000013</v>
      </c>
      <c r="L11" s="28">
        <v>544.87300000000005</v>
      </c>
      <c r="M11" s="28">
        <v>672.0310000000004</v>
      </c>
      <c r="N11" s="30">
        <v>729.3420000000001</v>
      </c>
      <c r="O11" s="29">
        <v>667.60199999999941</v>
      </c>
      <c r="P11" s="28">
        <v>783.09000000000015</v>
      </c>
      <c r="Q11" s="28">
        <v>845.4389999999994</v>
      </c>
      <c r="R11" s="28">
        <v>855.81900000000041</v>
      </c>
      <c r="S11" s="28">
        <v>865.19199999999955</v>
      </c>
      <c r="T11" s="28">
        <v>951.61200000000099</v>
      </c>
      <c r="U11" s="28">
        <v>963.88900000000012</v>
      </c>
      <c r="V11" s="30">
        <v>847.26400000000012</v>
      </c>
      <c r="W11" s="28">
        <v>1024.7720000000004</v>
      </c>
      <c r="X11" s="31">
        <v>997.78700000000026</v>
      </c>
      <c r="Y11" s="43">
        <v>970.08600000000024</v>
      </c>
      <c r="Z11" s="43">
        <v>959.67099999999937</v>
      </c>
      <c r="AA11" s="42">
        <f t="shared" si="0"/>
        <v>3952.3160000000003</v>
      </c>
      <c r="AB11" s="13">
        <f t="shared" si="1"/>
        <v>0.1729169710081413</v>
      </c>
      <c r="AC11" s="2"/>
      <c r="AD11" s="2"/>
      <c r="AE11" s="2"/>
    </row>
    <row r="12" spans="1:33" s="1" customFormat="1" ht="12.75" customHeight="1" x14ac:dyDescent="0.3">
      <c r="A12" s="9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2"/>
      <c r="AD12" s="2"/>
      <c r="AE12" s="2"/>
    </row>
    <row r="13" spans="1:33" s="1" customFormat="1" ht="12" customHeight="1" x14ac:dyDescent="0.3">
      <c r="A13" s="9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10"/>
      <c r="U13" s="10"/>
      <c r="V13" s="10"/>
      <c r="W13" s="10"/>
      <c r="X13" s="9"/>
      <c r="Y13" s="9"/>
      <c r="Z13" s="9"/>
      <c r="AA13" s="9"/>
      <c r="AB13" s="9"/>
      <c r="AC13" s="5"/>
    </row>
    <row r="14" spans="1:33" s="1" customFormat="1" x14ac:dyDescent="0.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0"/>
      <c r="U14" s="10"/>
      <c r="V14" s="10"/>
      <c r="W14" s="10"/>
      <c r="X14" s="9"/>
      <c r="Y14" s="9"/>
      <c r="Z14" s="9"/>
      <c r="AA14" s="9"/>
      <c r="AB14" s="11"/>
    </row>
  </sheetData>
  <mergeCells count="9">
    <mergeCell ref="A1:AB1"/>
    <mergeCell ref="A2:AB2"/>
    <mergeCell ref="A3:A4"/>
    <mergeCell ref="C3:F3"/>
    <mergeCell ref="G3:J3"/>
    <mergeCell ref="K3:N3"/>
    <mergeCell ref="O3:R3"/>
    <mergeCell ref="S3:V3"/>
    <mergeCell ref="W3:A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 sectores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 ROOM</dc:creator>
  <cp:lastModifiedBy>CEYPE7</cp:lastModifiedBy>
  <dcterms:created xsi:type="dcterms:W3CDTF">2021-05-08T00:36:06Z</dcterms:created>
  <dcterms:modified xsi:type="dcterms:W3CDTF">2024-04-09T01:55:35Z</dcterms:modified>
</cp:coreProperties>
</file>